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00.10.35\Compartida_SAIP\Compartida SAIP\2025\IPO 2025\3. MARZO\1. LAIP\ARTÍCULO 10\NUMERAL 29\3. Caja Chica\"/>
    </mc:Choice>
  </mc:AlternateContent>
  <bookViews>
    <workbookView xWindow="0" yWindow="0" windowWidth="20490" windowHeight="7620" activeTab="2"/>
  </bookViews>
  <sheets>
    <sheet name="LIQUIDACIÓN 4" sheetId="13" r:id="rId1"/>
    <sheet name="LIQUIDACIÓN 5" sheetId="14" r:id="rId2"/>
    <sheet name="LIQUIDACIÓN 6" sheetId="15" r:id="rId3"/>
  </sheets>
  <externalReferences>
    <externalReference r:id="rId4"/>
  </externalReferences>
  <definedNames>
    <definedName name="_xlnm.Print_Area" localSheetId="0">'LIQUIDACIÓN 4'!$B$1:$L$32</definedName>
    <definedName name="_xlnm.Print_Area" localSheetId="1">'LIQUIDACIÓN 5'!$A$1:$L$33</definedName>
    <definedName name="_xlnm.Print_Area" localSheetId="2">'LIQUIDACIÓN 6'!$A$1:$N$31</definedName>
    <definedName name="Proveedor">[1]PROVEEDORES!$B$2:$C$97</definedName>
    <definedName name="_xlnm.Print_Titles" localSheetId="0">'LIQUIDACIÓN 4'!$1:$8</definedName>
    <definedName name="_xlnm.Print_Titles" localSheetId="1">'LIQUIDACIÓN 5'!$1:$9</definedName>
    <definedName name="_xlnm.Print_Titles" localSheetId="2">'LIQUIDACIÓN 6'!$1:$9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13" l="1"/>
  <c r="H25" i="15" l="1"/>
  <c r="N18" i="15"/>
  <c r="F27" i="14"/>
  <c r="L20" i="14"/>
  <c r="F25" i="14" s="1"/>
  <c r="B14" i="14"/>
  <c r="B15" i="14" s="1"/>
  <c r="B16" i="14" s="1"/>
  <c r="B17" i="14" s="1"/>
  <c r="B18" i="14" s="1"/>
  <c r="B19" i="14" s="1"/>
  <c r="B13" i="14"/>
  <c r="L23" i="13"/>
  <c r="B12" i="13"/>
  <c r="B13" i="13" s="1"/>
  <c r="B14" i="13" s="1"/>
  <c r="B15" i="13" s="1"/>
  <c r="B16" i="13" s="1"/>
  <c r="B17" i="13" s="1"/>
  <c r="B18" i="13" s="1"/>
  <c r="B19" i="13" s="1"/>
  <c r="B20" i="13" s="1"/>
  <c r="B21" i="13" s="1"/>
  <c r="B22" i="13" s="1"/>
</calcChain>
</file>

<file path=xl/sharedStrings.xml><?xml version="1.0" encoding="utf-8"?>
<sst xmlns="http://schemas.openxmlformats.org/spreadsheetml/2006/main" count="277" uniqueCount="159">
  <si>
    <t>FECHA</t>
  </si>
  <si>
    <t>NPG</t>
  </si>
  <si>
    <t>NIT</t>
  </si>
  <si>
    <t xml:space="preserve">CODIGO DE PRESENTACIÓN </t>
  </si>
  <si>
    <t>DIRECCIÓN</t>
  </si>
  <si>
    <t xml:space="preserve">FACTURA  </t>
  </si>
  <si>
    <t>SERIE</t>
  </si>
  <si>
    <t>PROVEEDOR</t>
  </si>
  <si>
    <t>CANTIDAD</t>
  </si>
  <si>
    <t>DESCRIPCIÓN</t>
  </si>
  <si>
    <t>RENGLÓN</t>
  </si>
  <si>
    <t>TOTAL</t>
  </si>
  <si>
    <t>TOTALES</t>
  </si>
  <si>
    <t>DAB</t>
  </si>
  <si>
    <t>N/A</t>
  </si>
  <si>
    <t>SSG</t>
  </si>
  <si>
    <t xml:space="preserve">MARVIN ALEXANDER CANEL MAZARIEGOS </t>
  </si>
  <si>
    <t>SS</t>
  </si>
  <si>
    <t>DCRB</t>
  </si>
  <si>
    <t>S/S</t>
  </si>
  <si>
    <t xml:space="preserve">ENCARGADA DE CAJA CHICA </t>
  </si>
  <si>
    <t>EVELIO, TAYUN SONTAY</t>
  </si>
  <si>
    <t>DAJ</t>
  </si>
  <si>
    <t xml:space="preserve">NOVEX, SOCIEDAD ANONIMA </t>
  </si>
  <si>
    <t>LIQUIDACIÓN CAJA CHICA  No. 4</t>
  </si>
  <si>
    <t>4230890354</t>
  </si>
  <si>
    <t>EC9F6F5B</t>
  </si>
  <si>
    <t>10/02/2025</t>
  </si>
  <si>
    <t>MILDRED NOHEMI LOPEZ SUNUN</t>
  </si>
  <si>
    <t>1865106598</t>
  </si>
  <si>
    <t>451DDD99</t>
  </si>
  <si>
    <t>11/02/2025</t>
  </si>
  <si>
    <t>2524990915</t>
  </si>
  <si>
    <t>7E2D51B5</t>
  </si>
  <si>
    <t>12/02/2025</t>
  </si>
  <si>
    <t>TROPIGAS DE GUATEMALA SOCIEDAD ANONIMA</t>
  </si>
  <si>
    <t>1779518232</t>
  </si>
  <si>
    <t>88861F9A</t>
  </si>
  <si>
    <t>13/02/2025</t>
  </si>
  <si>
    <t xml:space="preserve">SERVICIO DE ENMICADO (EMPLASTICADO) DE 8 HOJAS TAMAÑO CARTA, PARA USO DE LA SENABED, UBICADA EN DIAGONAL 6, 10-26 ZONA 10. </t>
  </si>
  <si>
    <t>2562591</t>
  </si>
  <si>
    <t>MUNICIPALIDAD DE ANTIGUA GUATEMALA</t>
  </si>
  <si>
    <t>1896893582</t>
  </si>
  <si>
    <t>3709305B</t>
  </si>
  <si>
    <t xml:space="preserve">HERNANDEZ MARIN, GLENDA XIOMARA </t>
  </si>
  <si>
    <t>305874178</t>
  </si>
  <si>
    <t>4BEB4F48</t>
  </si>
  <si>
    <t xml:space="preserve">SACBE SOCIEDAD ANONIMA </t>
  </si>
  <si>
    <t>683688976</t>
  </si>
  <si>
    <t>911D7CF6</t>
  </si>
  <si>
    <t xml:space="preserve">SCABE SOCIEDAD ANONIMA </t>
  </si>
  <si>
    <t xml:space="preserve">  OD GUATEMALA Y COMPAÑIA LIMITADA </t>
  </si>
  <si>
    <t>637672K</t>
  </si>
  <si>
    <t>UI</t>
  </si>
  <si>
    <t>CONTRALORÍA GENERAL DE CUENTAS</t>
  </si>
  <si>
    <t>17/02/2025</t>
  </si>
  <si>
    <t>63A</t>
  </si>
  <si>
    <t>4459069</t>
  </si>
  <si>
    <t>4459070</t>
  </si>
  <si>
    <t>722127</t>
  </si>
  <si>
    <t>14/02/2025</t>
  </si>
  <si>
    <t>BANCO DE GUATEMALA</t>
  </si>
  <si>
    <t>730306</t>
  </si>
  <si>
    <t xml:space="preserve">PAGO SERVICIO DE  AUTORIZACIÓN DE TRES LIBROS BANCOS DE CONCILIACION BANCARIA Y DOS LIBROS BANCOS, PARA UTILIZAR EN LA UNIDAD DE INVERSIONES DE LA SENABED. </t>
  </si>
  <si>
    <t>1761560907</t>
  </si>
  <si>
    <t>4098F98A</t>
  </si>
  <si>
    <t xml:space="preserve">IMPREPIVA, SOCIEDAD ANONIMA </t>
  </si>
  <si>
    <t>4033758441</t>
  </si>
  <si>
    <t>7CDDE670</t>
  </si>
  <si>
    <t xml:space="preserve">COIMPRE, SOCIEDAD ANONIMA </t>
  </si>
  <si>
    <t>JUSTIFICA EL PAGO POR EL SERVICIO DE IMPRESIÓN DE 1 METRO CUADRADO DE ADHESIVO VINILICO, PARA SER UTILIZADO EN SEÑALIZACIÓN DEL BASURERO DEL SOTANO 1 DE LA SENABED, UBICADA EN DIAGONAL 6, 10-26 ZONA 10.</t>
  </si>
  <si>
    <t>2280932489</t>
  </si>
  <si>
    <t>B84E896F</t>
  </si>
  <si>
    <t>18/02/2025</t>
  </si>
  <si>
    <t xml:space="preserve">INDUSTRIA PANIFICADORA ISOPAN SOCIEDAD, ANONIMA </t>
  </si>
  <si>
    <t>4176693065</t>
  </si>
  <si>
    <t>35D53B47</t>
  </si>
  <si>
    <t>19/02/2025</t>
  </si>
  <si>
    <t>PRICESMART (GUATEMALA) SOCIEDAD ANONIMA</t>
  </si>
  <si>
    <t xml:space="preserve">JUSTIFICA EL PAGO POR EL SERVICIO DE IMPRESIÓN DE 1 METRO CUADRADO EN VINIL ADHESIVO, PARA SER UTILIZADO EN SEÑALIZACIÓN DEL ESTACIONAMIENTO DE VISITAS Y FUNCIONARIOS EN EL SOTANO 1 DE LA SENABED, UBICADA EN DIAGONAL 6, 10-26 ZONA 10 </t>
  </si>
  <si>
    <t>AMPARA EL GASTO POR LA COMPRA DE REFACCIONES, PARA CONSUMO EN MESA TECNICA DE LA DIRECCIÓN DE ADMINISTRACIÓN DE BIENES DE LA SENABED CON ENTIDADES DE GOBIERNO.</t>
  </si>
  <si>
    <t>672681k</t>
  </si>
  <si>
    <t>C12155_1695_2025</t>
  </si>
  <si>
    <t xml:space="preserve">COLEGIO DE ABOGADOS Y NOTARIOS DE GUATEMALA </t>
  </si>
  <si>
    <t xml:space="preserve">AMPARA EL GASTO POR LA COMPRA DE TIMBRES NOTARIALES, LOS CUALES SERAN UTILIZADOS EN LA DIRECCIÓN DE ASUNTOS JURIDICOS DE LA SENABED. </t>
  </si>
  <si>
    <t>280905264</t>
  </si>
  <si>
    <t>A457A46B</t>
  </si>
  <si>
    <t xml:space="preserve">SOPORTE DOCUMENTAL, SOCIEDAD ANONIMA </t>
  </si>
  <si>
    <t>1367294248</t>
  </si>
  <si>
    <t>84ED109C</t>
  </si>
  <si>
    <t xml:space="preserve">CARGO EXPRESO SOCIEDAD ANONIMA </t>
  </si>
  <si>
    <t xml:space="preserve">AMPARA EL GASTO POR LA COMPRA DE 50 TIMBRES FISCALES, LOS CUALES SERAN UTILIZADOS EN LA DIRECCIÓN DE ASUNTOS JURIDICOS DE LA SENABED. </t>
  </si>
  <si>
    <t xml:space="preserve">JUSTIFICA LA COMPRA DE PAQUETES DE 40 UNIDADES DE BOTELLAS DESECHABLES DE AGUA PURA PARA ATENCIÓN DE MESAS TECNICAS Y CAPACITACIONES DESARROLLADAS POR DISTINTAS DIRECCIONES DE LA SENABED. </t>
  </si>
  <si>
    <t>JUSTIFICA EL PAGO DE SERVICIO DE TRANSPORTE DE DOCUMENTOS  DE SOPORTE, PARA PAGO DE ENERGIA ELECTRICA DE LOS BIENES UBICADOS EN EL DEPARTAMENTO DE HUEHUETENANGO, HACIA LAS OFICINAS DE SENABED, A CARGO DE LA DIRECCIÓN DE CONTROL Y REGISTRO DE BIENES, INV.SISAB 7015</t>
  </si>
  <si>
    <t>95699844</t>
  </si>
  <si>
    <t>6149C2B2</t>
  </si>
  <si>
    <t>21/02/2025</t>
  </si>
  <si>
    <t xml:space="preserve">EFRAIN ARRIAZA </t>
  </si>
  <si>
    <t>DA</t>
  </si>
  <si>
    <t>593119520</t>
  </si>
  <si>
    <t>550E9E7E</t>
  </si>
  <si>
    <t xml:space="preserve">LANGE-IMYDI CORPORACIÓN SOCIEDAD ANONIMA </t>
  </si>
  <si>
    <t>AMPARA EL GASTO EFECTUADO POR LA COMPRA DE BOLIGRAFOS SUPER GEL 0.7 EN COLOR: CELESTE, AZUL Y VERDE, QUE SERÁN UTILIZADOS POR LA SECRETARÍA GENERAL, SECRETARÍA GENERAL ADJUNTA Y LAS DIFERENTES DIRECCIONES DE LA SENABED</t>
  </si>
  <si>
    <t xml:space="preserve">AMPARA EL SERVICIO DE PARQUEO DE MOTOCICLETA CON PLACA NO.M200FKM, QUE SE ENCUENTRA EN USO PROVISIONAL DE LA SENABED SEGÚN ACTA NO.2021-014 PARA USO DE ENTREGA DE DOCUMENTOS OFICIALES EN EL MINISTERIO DE FINANZAS PÚBLICAS </t>
  </si>
  <si>
    <t>1220493356</t>
  </si>
  <si>
    <t>FD471072</t>
  </si>
  <si>
    <t>20/02/2025</t>
  </si>
  <si>
    <t>ANNE MARIE PERSSON DAHLGREN VDA DE KEILHAUER Y CONDUEÑOS</t>
  </si>
  <si>
    <t>AMPARA EL GASTO POR PAGO DE SERVICIO DE PARQUEO, DEL VEHICULO CON PLACAS DE CIRCULACIÓN P-535GYY QUE SE UTILIZÓ EN LA COMISIÓN REALIZADA EN EL ORGANIZMO JUDICIAL EL DIA 20/02/2025, SEGÚN NOMBRAMIENTO/0129-2025/DCRB/MFVS-MATDL.</t>
  </si>
  <si>
    <t>LIQUIDACIÓN CAJA CHICA  No. 5</t>
  </si>
  <si>
    <t>No.</t>
  </si>
  <si>
    <t>________________________________________</t>
  </si>
  <si>
    <t>Cuadre de Caja Chica</t>
  </si>
  <si>
    <t>1. Vales Pendientes de Liquidar</t>
  </si>
  <si>
    <t>4. Disponibilidad de Efectivo</t>
  </si>
  <si>
    <t>Total</t>
  </si>
  <si>
    <t xml:space="preserve">AMPARA EL SERVICIO DE PEAJE, DEL VEHICULO CON NUMERO DE PLACA P-229FNQ, PARA REALIZAR REVISIÓN DE BIENES MUEBLES, EN FINCA OKAN,  Y EN FINCA MARIA LINDA, AMBAS EN EL MUNICIPIO GUANAGAZAPA, ESCUINTLA. </t>
  </si>
  <si>
    <t xml:space="preserve">AMPARA EL SERVICIO DE PEAJE, DEL VEHICULO CON NUMERO DE PLACA P-229FNQ, PARA REALIZAR REVISIÓN DE BIENES MUEBLES, EN FINCA OKAN,  Y EN FINCA MARIA LINDA, AMBAS EN EL MUNICIPIO DE GUANAGAZAPA, ESCUINTLA. </t>
  </si>
  <si>
    <t>2. Liquidaciones Pendientes de reposición</t>
  </si>
  <si>
    <t>LIQUIDACIÓN CAJA CHICA  No. 6</t>
  </si>
  <si>
    <t>606423827</t>
  </si>
  <si>
    <t>24/02/2025</t>
  </si>
  <si>
    <t xml:space="preserve">PENIEL, SOCIEDAD ANONIMA </t>
  </si>
  <si>
    <t xml:space="preserve">AMPARA EL GASTO POR LA COMPRA DE DOS PUNTAS DE CREMALLERAS (IZQUIERDA Y DERECHA) PARA EL VEHICULO TIPO CAMIONETA, MARCA TOYOTA LINEA LAND CRUISER MODELO 2014 CON PLACAS DE CIRCULACIÓN P-229FNQ, INV.#VEH/2016-143, QUE SE ENCUENTRA EN USO PROVISIONAL DE LA SENABED. </t>
  </si>
  <si>
    <t>2335852013</t>
  </si>
  <si>
    <t>F40CC8E4</t>
  </si>
  <si>
    <t>25/02/2025</t>
  </si>
  <si>
    <t xml:space="preserve">JUSTIFICA LA COMPRA DE MATERIALES E INSUMOS NECESARIOS PARA REPARACIÓN Y MANTENIMIENTO GENERAL DE LAS INSTALACIONES DE LA SENABED, UBICADA EN DIAGONAL 6 10-26 ZONA 10, INV. SEN/DCR/2018-021, -TESTER PROBADOR DE CIRCUITO; TIPO: DESARMADOR; VOLTAJE SOPORTADO: 100 A 500 VOLTIOS </t>
  </si>
  <si>
    <t xml:space="preserve">JUSTIFICA LA COMPRA DE MATERIALES E INSUMOS NECESARIOS PARA REPARACIÓN Y MANTENIMIENTO GENERAL DE LAS INSTALACIONES DE LA SENABED, UBICADA EN DIAGONAL 6 10-26 ZONA 10, INV. SEN/DCR/2018-021, -TARUGO; MATERIAL: PLASTICO; TAMAÑO: 1 1/2 PULGADA; TIPO: MARIPOSA; USO: TABLAYESO </t>
  </si>
  <si>
    <t xml:space="preserve">JUSTIFICA LA COMPRA DE MATERIALES E INSUMOS NECESARIOS PARA REPARACIÓN Y MANTENIMIENTO GENERAL DE LAS INSTALACIONES DE LA SENABED, UBICADA EN DIAGONAL 6 10-26 ZONA 10, INV. SEN/DCR/2018-021, -SOPORTE DE ESQUINA; DISEÑO: ANGULO DE 90 GRADOS; LARGO 1: 6 CENTIMETRO; LARGO 2: 6 CENTIMETRO; MATERIAL: ZINC. </t>
  </si>
  <si>
    <t xml:space="preserve">JUSTIFICA LA COMPRA DE MATERIALES E INSUMOS NECESARIOS PARA REPARACIÓN Y MANTENIMIENTO GENERAL DE LAS INSTALACIONES DE LA SENABED, UBICADA EN DIAGONAL 6 10-26 ZONA 10, INV. SEN/DCR/2018-021, -TORNILLO; DIAMETRO: 6 MILIMETRO(S); LARGO: 5/8 PULGADA; MATERIAL: METAL </t>
  </si>
  <si>
    <t xml:space="preserve">JUSTIFICA LA COMPRA DE MATERIALES E INSUMOS NECESARIOS PARA REPARACIÓN Y MANTENIMIENTO GENERAL DE LAS INSTALACIONES DE LA SENABED, UBICADA EN DIAGONAL 6 10-26 ZONA 10, INV. SEN/DCR/2018-021, -TORNILLO; CABEZA: PHILIPS; DIAMETRO: 8 MILIMETRO; LARGO: 2 PULGADAS; MATERIAL: METAL; TIPO DE ROSCA: BUSCA ROSCA </t>
  </si>
  <si>
    <t>1356809159</t>
  </si>
  <si>
    <t>D04E25BB</t>
  </si>
  <si>
    <t>28/02/2025</t>
  </si>
  <si>
    <t>AMPARA EL GASTO POR LA RECARGA DE UN CILINDRO DE GAS DE 25 LIBRAS, PARA EL CONSUMO DE PERSONAL DE SEGURIDAD DE SENABED, QUE SE ENCUENTRA DE TURNO EN OFICINA CENTRAL ZONA 10</t>
  </si>
  <si>
    <t xml:space="preserve">TOTALES </t>
  </si>
  <si>
    <t xml:space="preserve">CODIGO DE INSUMO </t>
  </si>
  <si>
    <t>OBSERVACION</t>
  </si>
  <si>
    <t xml:space="preserve">                                                                                                                                                        ___________________________________________</t>
  </si>
  <si>
    <t xml:space="preserve">                                                                                                                                                                                                 JEFE SECCIÓN DE TESORERÍA </t>
  </si>
  <si>
    <r>
      <t xml:space="preserve">                                                                                                                                                                                               </t>
    </r>
    <r>
      <rPr>
        <b/>
        <sz val="11"/>
        <color theme="1"/>
        <rFont val="Arial"/>
        <family val="2"/>
      </rPr>
      <t xml:space="preserve">JEFE SECCIÓN DE TESORERÍA </t>
    </r>
  </si>
  <si>
    <t xml:space="preserve">JUSTIFICA LA COMPRA DE MATERIALES E INSUMOS NECESARIOS PARA REPARACIÓN Y MANTENIMIENTO GENERAL DE LAS INSTALACIONES DE LA SENABED, UBICADA EN DIAGONAL 6 10-26 ZONA 10, NUMERO DE INV. SEN/DCR/2018-021. -LLAVE DE CHORRO: DIAMETRO: 1/2 PULGADA; MATERIAL: PVC; TIPO: CON ROSCA.    </t>
  </si>
  <si>
    <t xml:space="preserve">AMPARA EL GASTO POR LA RECARGA DE UN (1) CILINDRO DE GAS DE 25 LIBRAS, PARA EL CONSUMO DE PERSONAL DE SEGURIDAD DE SENABED, QUE SE ENCUENTRA DE TURNO EN FINCA OKAN, KM. 70 MUNICIPIO DE GUANAGAZAPA DEL DEPARTAMENTO DE ESCUINTLA. </t>
  </si>
  <si>
    <t>COMPRA DE MATERIALES PARA REPARACIÓN DEL RANCHO UBICADO EN EL BIEN INMUBLE CASA S2, CONDOMINIO PACIFIC ALL SEASON VILLAS CLUB, PUERTO SAN JOSE ESCUINTLA INVENTARIO NUMERO INV.#SEN/DCR/2014-12. ALAMBRE DE AMARRE, CALIBRE: 14; TIPO: GALVANIZADO.</t>
  </si>
  <si>
    <t xml:space="preserve">COMPRA DE MATERIALES PARA REPARACIÓN DEL RANCHO UBICADO EN EL BIEN INMUBLE CASA S2, CONDOMINIO PACIFIC ALL SEASON VILLAS CLUB, PUERTO SAN JOSE ESCUINTLA, INVENTARIO NUMERO INV.#SEN/DCR/2014-12.  CLAVO, LARGO 4 PULGADAS; MATERIAL: METAL GALVANIZADO; TIPO: CON CABEZA. </t>
  </si>
  <si>
    <t>COMPRA DE MATERIALES PARA REPARACIÓN DEL RANCHO UBICADO EN EL BIEN INMUBLE CASA S2, CONDOMINIO PACIFIC ALL SEASON VILLAS CLUB, PUERTO SAN JOSE ESCUINTLA INVENTARIO NUMERO INV.#SEN/DCR/2014-12.  CLAVO, LARGO: 6 PULGADAS; MATERIAL: METAL; TIPO: CON CABEZA.</t>
  </si>
  <si>
    <t>PAGO DE SERVICIO DE AGUA CORRESPONDIENTE A LOS MESES DE AGOSTO DE 2024 A ENERO DE 2025, DEL BIEN INMUEBLE UBICADO EN CALLE HACIA LA GUARDIANIA EL HATO, CASA NÚMERO 3, COLONIA HUNAPÚ ANTIGUA GUATEMALA, SEGÚN INVENTARIO NO. INV#SEN/DCR/2014-11.</t>
  </si>
  <si>
    <t>AMPARA EL GASTO POR LA RECARGAD E UN (1) CILINDRO DE GAS DE 25 LIBRAS, PARA EL CONSUMO DE PERSONAL DE SEGURIDAD DE SENABED, QUIENES SE ENCUENTRAN DE TURNO EN BODEGA ZONA 18.</t>
  </si>
  <si>
    <t>SERVICO DE CERRAJERIA PARA EL BIEN INMUEBLE UBICADO EN APARTAMENTO "A", NIVEL 4, EDIFICIO SAN ANGEL, 3RA AVENIDA 17-24 ZONA 14, GUATEMALA,  CONFORME A INV#SEN/DCR/2022-001.</t>
  </si>
  <si>
    <t>PAGO SERVICIO DE HABILITACIÓN  DE HOJAS MOVILES DE LIBROS DE BANCOS Y CONCILIACION BANCARIA, PARA SER UTILIZADOS EN LA UNIDAD DE INVERSIONES DE LA SENABED.</t>
  </si>
  <si>
    <t>PAGO DE COMISIÓN  POR LA TRANSACCIÓN DEL TRASLADO DE FONDOS EXTINGUIDOS POR MEDIO DEL MECANISMO DE TRANSACCIONES EN ENTIDADES DEPOSITANTES -MED-, SEGÚN RESOLUCIÓN NO. 246-2024 DEL BANCO DE GUATEMALA CON FUNDAMENTO EN EL ARTÍCULO 69 DE LA LEY ORGÁNICA DEL BANCO DE GUATEMALA.</t>
  </si>
  <si>
    <t>PAGO DE COMISÓN POR LA TRANSACCIÓN DEL TRASLADO DE FONDOS EXTINGUIDOS POR MEDIO DEL MECANISMO DE TRANSACCIONES EN ENTIDADES DEPOSITANTES -MED-, SEGÚN RESOLUCIÓN NO. 246-2024 DEL BANCO DE GUATEMALA CON FUNDAMENTO EN EL ARTÍCULO 69 DE LA LEY ORGÁNICA DEL BANCO DE GUATEMALA.</t>
  </si>
  <si>
    <t>OBSERVACION: Los gastos de Caja Chica del numeral del 01 al 08 fueron realizados en el mes de febrero 2025, los cuales fueron registrados en SICOIN en el mes de marzo 2025</t>
  </si>
  <si>
    <t>OBSERVACION: Los gastos de Caja Chica del numeral del 01 al 10 fueron realizados en el mes de febrero 2025, los cuales fueron registrados en SICOIN en el mes de marzo 2025</t>
  </si>
  <si>
    <t xml:space="preserve">3. Liquidación en Proceso </t>
  </si>
  <si>
    <t>OBSERVACION: Los gastos de Caja Chica del numeral del 01 al 14 fueron realizados en el mes de febrero 2025, los cuales fueron registrados en SICOIN en el mes de marzo 2025.</t>
  </si>
  <si>
    <t>ENCARGADA DE CAJA CHICA</t>
  </si>
  <si>
    <r>
      <t xml:space="preserve">                                                                                                                                      </t>
    </r>
    <r>
      <rPr>
        <b/>
        <sz val="11"/>
        <color theme="1"/>
        <rFont val="Calibri"/>
        <family val="2"/>
        <scheme val="minor"/>
      </rPr>
      <t xml:space="preserve">             ___________________________________________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</si>
</sst>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quot;* #,##0.00_-;\-&quot;Q&quot;* #,##0.00_-;_-&quot;Q&quot;* &quot;-&quot;??_-;_-@_-"/>
  </numFmts>
  <fonts count="24" x14ac:knownFonts="1">
    <font>
      <sz val="11"/>
      <color theme="1"/>
      <name val="Calibri"/>
      <family val="2"/>
      <scheme val="minor"/>
    </font>
    <font>
      <sz val="12"/>
      <color theme="1"/>
      <name val="Calibri"/>
      <family val="2"/>
      <scheme val="minor"/>
    </font>
    <font>
      <b/>
      <i/>
      <sz val="18"/>
      <name val="Verdana"/>
      <family val="2"/>
    </font>
    <font>
      <b/>
      <i/>
      <sz val="14"/>
      <name val="Arial"/>
      <family val="2"/>
    </font>
    <font>
      <b/>
      <i/>
      <sz val="18"/>
      <name val="Arial"/>
      <family val="2"/>
    </font>
    <font>
      <b/>
      <sz val="14"/>
      <color rgb="FF202124"/>
      <name val="Arial"/>
      <family val="2"/>
    </font>
    <font>
      <b/>
      <sz val="18"/>
      <name val="Verdana"/>
      <family val="2"/>
    </font>
    <font>
      <sz val="10"/>
      <color theme="1"/>
      <name val="Arial"/>
      <family val="2"/>
    </font>
    <font>
      <b/>
      <sz val="18"/>
      <name val="Arial"/>
      <family val="2"/>
    </font>
    <font>
      <b/>
      <i/>
      <sz val="10"/>
      <name val="Verdana"/>
      <family val="2"/>
    </font>
    <font>
      <sz val="11"/>
      <color theme="1"/>
      <name val="Calibri"/>
      <family val="2"/>
      <scheme val="minor"/>
    </font>
    <font>
      <b/>
      <sz val="11"/>
      <color theme="1"/>
      <name val="Calibri"/>
      <family val="2"/>
      <scheme val="minor"/>
    </font>
    <font>
      <sz val="10"/>
      <color theme="1"/>
      <name val="Calibri"/>
      <family val="2"/>
      <scheme val="minor"/>
    </font>
    <font>
      <b/>
      <sz val="11"/>
      <color theme="1"/>
      <name val="Arial"/>
      <family val="2"/>
    </font>
    <font>
      <b/>
      <sz val="11"/>
      <name val="Arial"/>
      <family val="2"/>
    </font>
    <font>
      <sz val="11"/>
      <color theme="1"/>
      <name val="Arial"/>
      <family val="2"/>
    </font>
    <font>
      <b/>
      <sz val="20"/>
      <color theme="1"/>
      <name val="Arial"/>
      <family val="2"/>
    </font>
    <font>
      <b/>
      <sz val="16"/>
      <color theme="1"/>
      <name val="Arial"/>
      <family val="2"/>
    </font>
    <font>
      <b/>
      <sz val="18"/>
      <color theme="1"/>
      <name val="Arial"/>
      <family val="2"/>
    </font>
    <font>
      <b/>
      <sz val="10"/>
      <name val="Arial"/>
      <family val="2"/>
    </font>
    <font>
      <b/>
      <i/>
      <sz val="10"/>
      <name val="Arial"/>
      <family val="2"/>
    </font>
    <font>
      <sz val="11"/>
      <name val="Arial"/>
      <family val="2"/>
    </font>
    <font>
      <b/>
      <i/>
      <sz val="11"/>
      <name val="Arial"/>
      <family val="2"/>
    </font>
    <font>
      <b/>
      <sz val="14"/>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4" fontId="10" fillId="0" borderId="0" applyFont="0" applyFill="0" applyBorder="0" applyAlignment="0" applyProtection="0"/>
  </cellStyleXfs>
  <cellXfs count="95">
    <xf numFmtId="0" fontId="0" fillId="0" borderId="0" xfId="0"/>
    <xf numFmtId="1" fontId="0" fillId="0" borderId="0" xfId="0" applyNumberFormat="1" applyAlignment="1">
      <alignment horizontal="center"/>
    </xf>
    <xf numFmtId="0" fontId="0" fillId="0" borderId="0" xfId="0" applyBorder="1"/>
    <xf numFmtId="0" fontId="2" fillId="0" borderId="0" xfId="0" applyFont="1" applyFill="1" applyBorder="1" applyAlignment="1">
      <alignment horizontal="center" vertical="center"/>
    </xf>
    <xf numFmtId="44" fontId="3" fillId="0" borderId="0" xfId="0" applyNumberFormat="1" applyFont="1" applyFill="1" applyBorder="1" applyAlignment="1">
      <alignment vertical="center" wrapText="1"/>
    </xf>
    <xf numFmtId="44" fontId="4" fillId="0" borderId="0" xfId="0" applyNumberFormat="1" applyFont="1" applyFill="1" applyBorder="1" applyAlignment="1">
      <alignment vertical="center" wrapText="1"/>
    </xf>
    <xf numFmtId="0" fontId="0" fillId="0" borderId="0" xfId="0" applyBorder="1" applyAlignment="1">
      <alignment horizontal="center"/>
    </xf>
    <xf numFmtId="0" fontId="5" fillId="0" borderId="0" xfId="0" applyFont="1" applyBorder="1" applyAlignment="1">
      <alignment horizontal="center"/>
    </xf>
    <xf numFmtId="0" fontId="0" fillId="0" borderId="0" xfId="0" applyAlignment="1">
      <alignment horizontal="left"/>
    </xf>
    <xf numFmtId="0" fontId="2" fillId="0"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0" fillId="0" borderId="0" xfId="0" applyBorder="1" applyAlignment="1">
      <alignment horizontal="center" wrapText="1"/>
    </xf>
    <xf numFmtId="0" fontId="0" fillId="0" borderId="0" xfId="0" applyAlignment="1">
      <alignment horizontal="center"/>
    </xf>
    <xf numFmtId="0" fontId="9" fillId="0" borderId="0" xfId="0" applyFont="1" applyFill="1" applyBorder="1" applyAlignment="1">
      <alignment horizontal="left" vertical="center"/>
    </xf>
    <xf numFmtId="0" fontId="0" fillId="0" borderId="0" xfId="0" applyFont="1"/>
    <xf numFmtId="0" fontId="12" fillId="0" borderId="0" xfId="0" applyFont="1"/>
    <xf numFmtId="0" fontId="12" fillId="0" borderId="0" xfId="0" applyFont="1" applyAlignment="1">
      <alignment horizontal="left"/>
    </xf>
    <xf numFmtId="0" fontId="1" fillId="0" borderId="0" xfId="0" applyFont="1"/>
    <xf numFmtId="0" fontId="11" fillId="0" borderId="0" xfId="0" applyFont="1" applyBorder="1" applyAlignment="1"/>
    <xf numFmtId="0" fontId="14" fillId="0" borderId="0" xfId="0" applyFont="1" applyBorder="1" applyAlignment="1">
      <alignment horizontal="center"/>
    </xf>
    <xf numFmtId="0" fontId="0" fillId="0" borderId="0" xfId="0" quotePrefix="1" applyFont="1" applyBorder="1" applyAlignment="1">
      <alignment horizontal="left"/>
    </xf>
    <xf numFmtId="0" fontId="8" fillId="0" borderId="0" xfId="0" applyFont="1" applyFill="1" applyBorder="1" applyAlignment="1">
      <alignment horizontal="center" vertical="center"/>
    </xf>
    <xf numFmtId="0" fontId="6" fillId="0" borderId="0" xfId="0" applyFont="1" applyFill="1" applyBorder="1" applyAlignment="1">
      <alignment vertical="center"/>
    </xf>
    <xf numFmtId="0" fontId="14" fillId="0" borderId="0" xfId="0" applyFont="1" applyFill="1" applyBorder="1" applyAlignment="1">
      <alignment vertical="center"/>
    </xf>
    <xf numFmtId="0" fontId="4" fillId="0" borderId="0" xfId="0" applyFont="1" applyFill="1" applyBorder="1" applyAlignment="1">
      <alignment horizontal="center" vertical="center"/>
    </xf>
    <xf numFmtId="44" fontId="15" fillId="0" borderId="1" xfId="1" applyFont="1" applyBorder="1"/>
    <xf numFmtId="44" fontId="15" fillId="0" borderId="1" xfId="1" applyFont="1" applyBorder="1" applyAlignment="1">
      <alignment horizontal="center"/>
    </xf>
    <xf numFmtId="44" fontId="13" fillId="0" borderId="1" xfId="1" applyFont="1" applyBorder="1"/>
    <xf numFmtId="0" fontId="0" fillId="0" borderId="0" xfId="0" applyFont="1" applyAlignment="1">
      <alignment horizontal="center"/>
    </xf>
    <xf numFmtId="1" fontId="0" fillId="0" borderId="0" xfId="0" applyNumberFormat="1" applyFont="1" applyAlignment="1">
      <alignment horizontal="center"/>
    </xf>
    <xf numFmtId="0" fontId="0" fillId="0" borderId="0" xfId="0" applyFont="1" applyAlignment="1">
      <alignment horizontal="left"/>
    </xf>
    <xf numFmtId="0" fontId="15" fillId="0" borderId="0" xfId="0" applyFont="1"/>
    <xf numFmtId="0" fontId="15" fillId="0" borderId="0" xfId="0" applyFont="1" applyAlignment="1">
      <alignment horizontal="center"/>
    </xf>
    <xf numFmtId="1" fontId="15" fillId="0" borderId="0" xfId="0" applyNumberFormat="1" applyFont="1" applyAlignment="1">
      <alignment horizontal="center"/>
    </xf>
    <xf numFmtId="0" fontId="15" fillId="0" borderId="0" xfId="0" applyFont="1" applyAlignment="1">
      <alignment horizontal="left"/>
    </xf>
    <xf numFmtId="0" fontId="16" fillId="0" borderId="0" xfId="0" applyFont="1" applyAlignment="1">
      <alignment wrapText="1"/>
    </xf>
    <xf numFmtId="0" fontId="17" fillId="0" borderId="0" xfId="0" applyFont="1" applyAlignment="1">
      <alignment wrapText="1"/>
    </xf>
    <xf numFmtId="0" fontId="15" fillId="0" borderId="0" xfId="0" applyFont="1" applyAlignment="1">
      <alignment horizontal="left" wrapText="1"/>
    </xf>
    <xf numFmtId="0" fontId="15" fillId="0" borderId="0" xfId="0" applyFont="1" applyBorder="1"/>
    <xf numFmtId="0" fontId="17" fillId="0" borderId="0" xfId="0" applyFont="1" applyAlignment="1">
      <alignment horizontal="right"/>
    </xf>
    <xf numFmtId="1" fontId="15" fillId="0" borderId="0" xfId="0" applyNumberFormat="1" applyFont="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14" fontId="17" fillId="0" borderId="0" xfId="0" applyNumberFormat="1" applyFont="1" applyAlignment="1">
      <alignment horizontal="right"/>
    </xf>
    <xf numFmtId="0" fontId="15" fillId="0" borderId="0" xfId="0" applyFont="1" applyBorder="1" applyAlignment="1">
      <alignment horizontal="center"/>
    </xf>
    <xf numFmtId="0" fontId="19" fillId="0" borderId="0" xfId="0" applyFont="1" applyFill="1" applyBorder="1" applyAlignment="1">
      <alignment horizontal="center" vertical="center" wrapText="1"/>
    </xf>
    <xf numFmtId="0" fontId="7" fillId="0" borderId="0" xfId="0" applyFont="1" applyBorder="1" applyAlignment="1">
      <alignment horizontal="center"/>
    </xf>
    <xf numFmtId="44" fontId="20" fillId="0" borderId="0" xfId="0" applyNumberFormat="1" applyFont="1" applyFill="1" applyBorder="1" applyAlignment="1">
      <alignment vertical="center" wrapText="1"/>
    </xf>
    <xf numFmtId="0" fontId="7" fillId="0" borderId="0" xfId="0" applyFont="1"/>
    <xf numFmtId="0" fontId="7" fillId="0" borderId="0" xfId="0" applyFont="1" applyAlignment="1">
      <alignment horizontal="left"/>
    </xf>
    <xf numFmtId="0" fontId="15" fillId="0" borderId="0" xfId="0" quotePrefix="1" applyFont="1" applyBorder="1" applyAlignment="1">
      <alignment horizontal="left"/>
    </xf>
    <xf numFmtId="0" fontId="15" fillId="0" borderId="0" xfId="0" applyFont="1" applyAlignment="1"/>
    <xf numFmtId="0" fontId="19" fillId="0" borderId="0" xfId="0" applyFont="1" applyFill="1" applyBorder="1" applyAlignment="1">
      <alignment vertical="center"/>
    </xf>
    <xf numFmtId="0" fontId="13" fillId="0" borderId="0" xfId="0" applyFont="1" applyAlignment="1">
      <alignment wrapText="1"/>
    </xf>
    <xf numFmtId="0" fontId="13" fillId="2"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49" fontId="13" fillId="4" borderId="1" xfId="0" applyNumberFormat="1" applyFont="1" applyFill="1" applyBorder="1" applyAlignment="1">
      <alignment horizontal="center" vertical="center" wrapText="1"/>
    </xf>
    <xf numFmtId="1" fontId="13" fillId="4" borderId="1" xfId="0" applyNumberFormat="1" applyFont="1" applyFill="1" applyBorder="1" applyAlignment="1">
      <alignment horizontal="center" vertical="center" wrapText="1"/>
    </xf>
    <xf numFmtId="0" fontId="21" fillId="0" borderId="1" xfId="0" applyFont="1" applyBorder="1" applyAlignment="1">
      <alignment vertical="center"/>
    </xf>
    <xf numFmtId="0" fontId="21" fillId="0" borderId="1" xfId="0" applyFont="1" applyBorder="1" applyAlignment="1">
      <alignment horizontal="center" vertical="center"/>
    </xf>
    <xf numFmtId="1" fontId="21" fillId="0" borderId="1" xfId="0" applyNumberFormat="1" applyFont="1" applyFill="1" applyBorder="1" applyAlignment="1">
      <alignment horizontal="center" vertical="center"/>
    </xf>
    <xf numFmtId="0" fontId="15" fillId="3" borderId="1" xfId="0" applyFont="1" applyFill="1" applyBorder="1" applyAlignment="1">
      <alignment horizontal="center" vertical="center"/>
    </xf>
    <xf numFmtId="49" fontId="15"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1" fontId="15" fillId="3" borderId="1" xfId="0" applyNumberFormat="1" applyFont="1" applyFill="1" applyBorder="1" applyAlignment="1">
      <alignment horizontal="center" vertical="center" wrapText="1"/>
    </xf>
    <xf numFmtId="0" fontId="21" fillId="3" borderId="1" xfId="0" applyFont="1" applyFill="1" applyBorder="1" applyAlignment="1">
      <alignment horizontal="left" wrapText="1"/>
    </xf>
    <xf numFmtId="44" fontId="15" fillId="3" borderId="1" xfId="0" applyNumberFormat="1" applyFont="1" applyFill="1" applyBorder="1" applyAlignment="1">
      <alignment horizontal="center" vertical="center" wrapText="1"/>
    </xf>
    <xf numFmtId="1" fontId="15" fillId="3" borderId="1" xfId="0" applyNumberFormat="1" applyFont="1" applyFill="1" applyBorder="1" applyAlignment="1">
      <alignment horizontal="left" vertical="center" wrapText="1"/>
    </xf>
    <xf numFmtId="0" fontId="21" fillId="0" borderId="1" xfId="0" applyFont="1" applyBorder="1" applyAlignment="1">
      <alignment horizontal="center" vertical="center" wrapText="1"/>
    </xf>
    <xf numFmtId="44" fontId="13" fillId="3" borderId="1" xfId="0" applyNumberFormat="1" applyFont="1" applyFill="1" applyBorder="1" applyAlignment="1">
      <alignment horizontal="center" vertical="center" wrapText="1"/>
    </xf>
    <xf numFmtId="0" fontId="22" fillId="0" borderId="0" xfId="0" applyFont="1" applyFill="1" applyBorder="1" applyAlignment="1">
      <alignment horizontal="center" vertical="center"/>
    </xf>
    <xf numFmtId="0" fontId="22" fillId="0" borderId="0" xfId="0" applyFont="1" applyFill="1" applyBorder="1" applyAlignment="1">
      <alignment horizontal="left" vertical="center"/>
    </xf>
    <xf numFmtId="44" fontId="22" fillId="0" borderId="0" xfId="0" applyNumberFormat="1" applyFont="1" applyFill="1" applyBorder="1" applyAlignment="1">
      <alignment vertical="center" wrapText="1"/>
    </xf>
    <xf numFmtId="0" fontId="14" fillId="0" borderId="0" xfId="0" applyFont="1" applyFill="1" applyBorder="1" applyAlignment="1">
      <alignment horizontal="left" vertical="center"/>
    </xf>
    <xf numFmtId="0" fontId="21" fillId="3" borderId="1" xfId="0" applyFont="1" applyFill="1" applyBorder="1" applyAlignment="1">
      <alignment horizontal="center" wrapText="1"/>
    </xf>
    <xf numFmtId="0" fontId="13" fillId="0" borderId="0" xfId="0" applyFont="1" applyBorder="1" applyAlignment="1"/>
    <xf numFmtId="0" fontId="13" fillId="0" borderId="0" xfId="0" applyFont="1" applyBorder="1" applyAlignment="1">
      <alignment wrapText="1"/>
    </xf>
    <xf numFmtId="44" fontId="14" fillId="0" borderId="0" xfId="0" applyNumberFormat="1" applyFont="1" applyFill="1" applyBorder="1" applyAlignment="1">
      <alignment vertical="center" wrapText="1"/>
    </xf>
    <xf numFmtId="1" fontId="13" fillId="4" borderId="2" xfId="0" applyNumberFormat="1" applyFont="1" applyFill="1" applyBorder="1" applyAlignment="1">
      <alignment horizontal="center" vertical="center" wrapText="1"/>
    </xf>
    <xf numFmtId="0" fontId="21" fillId="3" borderId="2" xfId="0" applyFont="1" applyFill="1" applyBorder="1" applyAlignment="1">
      <alignment horizontal="justify" vertical="center" wrapText="1"/>
    </xf>
    <xf numFmtId="1" fontId="15" fillId="3" borderId="2" xfId="0" applyNumberFormat="1" applyFont="1" applyFill="1" applyBorder="1" applyAlignment="1">
      <alignment horizontal="justify" vertical="center" wrapText="1"/>
    </xf>
    <xf numFmtId="0" fontId="13" fillId="0" borderId="3" xfId="0" applyFont="1" applyBorder="1" applyAlignment="1">
      <alignment horizontal="center"/>
    </xf>
    <xf numFmtId="0" fontId="13" fillId="0" borderId="0" xfId="0" applyFont="1" applyBorder="1" applyAlignment="1">
      <alignment horizontal="center"/>
    </xf>
    <xf numFmtId="0" fontId="0" fillId="0" borderId="0" xfId="0" quotePrefix="1" applyFont="1" applyBorder="1" applyAlignment="1">
      <alignment horizontal="center"/>
    </xf>
    <xf numFmtId="0" fontId="13" fillId="0" borderId="0" xfId="0" applyFont="1" applyAlignment="1">
      <alignment horizontal="center" wrapText="1"/>
    </xf>
    <xf numFmtId="14" fontId="13" fillId="0" borderId="0" xfId="0" applyNumberFormat="1" applyFont="1" applyAlignment="1">
      <alignment horizontal="center" vertical="center"/>
    </xf>
    <xf numFmtId="0" fontId="18" fillId="0" borderId="0" xfId="0" applyFont="1" applyAlignment="1">
      <alignment horizontal="center"/>
    </xf>
    <xf numFmtId="0" fontId="23" fillId="0" borderId="1" xfId="0" applyFont="1" applyFill="1" applyBorder="1" applyAlignment="1">
      <alignment horizontal="center" vertical="center"/>
    </xf>
    <xf numFmtId="0" fontId="13" fillId="0" borderId="1" xfId="0" applyFont="1" applyBorder="1" applyAlignment="1">
      <alignment horizontal="center"/>
    </xf>
    <xf numFmtId="0" fontId="15" fillId="0" borderId="1" xfId="0" applyFont="1" applyBorder="1" applyAlignment="1">
      <alignment horizontal="left"/>
    </xf>
    <xf numFmtId="0" fontId="15" fillId="0" borderId="1" xfId="0" applyFont="1" applyBorder="1" applyAlignment="1">
      <alignment horizontal="left" vertical="center" wrapText="1"/>
    </xf>
    <xf numFmtId="0" fontId="13" fillId="0" borderId="0" xfId="0" applyFont="1" applyBorder="1" applyAlignment="1">
      <alignment horizontal="center" vertical="center"/>
    </xf>
    <xf numFmtId="0" fontId="14" fillId="0" borderId="1"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1SENABED\Compartido_DeptoFinanciero\Users\gonzalez.helen\Downloads\LIQUIDACIONES%20CAJA%20CHIC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ACION No. 49 (2)"/>
      <sheetName val="Hoja2"/>
      <sheetName val="LIQUIDACION #1"/>
      <sheetName val="LIQUIDACION #2"/>
      <sheetName val="LIQUIDACION #3"/>
      <sheetName val="LIQUIDACION #4"/>
      <sheetName val="LIQUIDACION #5"/>
      <sheetName val="LIQUIDACION #6"/>
      <sheetName val="LIQUIDACION #7"/>
      <sheetName val="LIQUIDACION #8"/>
      <sheetName val="LIQUIDACION #9"/>
      <sheetName val="LIQUIDACION #10"/>
      <sheetName val="LIQUIDACION #11"/>
      <sheetName val="LIQUIDACION #12"/>
      <sheetName val="LIQUIDACION #13"/>
      <sheetName val="LIQUIDACION #14"/>
      <sheetName val="LIQUIDACION #15"/>
      <sheetName val="LIQUIDACION #16"/>
      <sheetName val="LIQUIDACION #17"/>
      <sheetName val="LIQUIDACION #18"/>
      <sheetName val="LIQUIDACION #19"/>
      <sheetName val="LIQUIDACION #20"/>
      <sheetName val="LIQUIDACION #21"/>
      <sheetName val="LIQUIDACION #22"/>
      <sheetName val="LIQUIDACION No.23"/>
      <sheetName val="LIQUIDACION No.24"/>
      <sheetName val="LIQUIDACION No.25"/>
      <sheetName val="LIQUIDACION No.26"/>
      <sheetName val="LIQUIDACION No.27"/>
      <sheetName val="LIQUIDACION No.28"/>
      <sheetName val="LIQUIDACION No.29"/>
      <sheetName val="LIQUIDACION No.30"/>
      <sheetName val="LIQUIDACION No.31"/>
      <sheetName val="LIQUIDACION No.32"/>
      <sheetName val="LIQUIDACION No.33"/>
      <sheetName val="LIQUIDACION No.34"/>
      <sheetName val="LIQUIDACION No.35"/>
      <sheetName val="LIQUIDACION No.36"/>
      <sheetName val="LIQUIDACION No.37"/>
      <sheetName val="LIQUIDACION No.38"/>
      <sheetName val="LIQUIDACION No.35 (2)"/>
      <sheetName val="LIQUIDACION No. 39"/>
      <sheetName val="LIQUIDACION No. 40"/>
      <sheetName val="LIQUIDACION No. 41"/>
      <sheetName val="LIQUIDACION No. 42CH 5747"/>
      <sheetName val="LIQUIDACION No. 43"/>
      <sheetName val="LIQUIDACION No. 44 CH 5748"/>
      <sheetName val="LIQUIDACION No. 45 CH 5749"/>
      <sheetName val="Hoja13"/>
      <sheetName val="LIQUIDACION No. 46 CH 5750"/>
      <sheetName val="LIQUIDACION No. 47 CH 5751"/>
      <sheetName val="LIQUIDACION No. 48 ch 5752"/>
      <sheetName val="LIQUIDACION No. 49"/>
      <sheetName val="LIQUIDACIÓN No 50"/>
      <sheetName val="LIQUIDACIÓN No 51"/>
      <sheetName val="PROVEEDORES"/>
      <sheetName val="LIQUIDACIÓN No 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2">
          <cell r="B2">
            <v>22281614</v>
          </cell>
          <cell r="C2" t="str">
            <v>ALCAMIAL SOCIEDAD ANONIMA</v>
          </cell>
        </row>
        <row r="3">
          <cell r="B3">
            <v>21965218</v>
          </cell>
          <cell r="C3" t="str">
            <v>BANCO DE DESARROLLO RURAL, SOCIEDAD ANONIMA</v>
          </cell>
        </row>
        <row r="4">
          <cell r="B4">
            <v>320587</v>
          </cell>
          <cell r="C4" t="str">
            <v>BANCO DE GUATEMALA</v>
          </cell>
        </row>
        <row r="5">
          <cell r="B5">
            <v>5750814</v>
          </cell>
          <cell r="C5" t="str">
            <v>CARGO EXPRESO, SOCIEDAD ANONIMA</v>
          </cell>
        </row>
        <row r="6">
          <cell r="B6">
            <v>28416422</v>
          </cell>
          <cell r="C6" t="str">
            <v>CARMEN YOLANDA, MEJIA PAZ</v>
          </cell>
        </row>
        <row r="7">
          <cell r="B7">
            <v>116426055</v>
          </cell>
          <cell r="C7" t="str">
            <v>COMERCIALIZADORA ELECTRICA FERRETERA, SOCIEDAD ANONIMA</v>
          </cell>
        </row>
        <row r="8">
          <cell r="B8" t="str">
            <v>637672K</v>
          </cell>
          <cell r="C8" t="str">
            <v>CONTRALORIA GENERAL DE CUENTAS</v>
          </cell>
        </row>
        <row r="9">
          <cell r="B9">
            <v>29232937</v>
          </cell>
          <cell r="C9" t="str">
            <v>DIMAS DE JESÚS, GUERRA PALMA</v>
          </cell>
        </row>
        <row r="10">
          <cell r="B10">
            <v>2365685</v>
          </cell>
          <cell r="C10" t="str">
            <v>EFRAIN, ARRIAZA</v>
          </cell>
        </row>
        <row r="11">
          <cell r="B11">
            <v>15587495</v>
          </cell>
          <cell r="C11" t="str">
            <v>ELMER ROCAEL, DE LEÓN MEJÍA</v>
          </cell>
        </row>
        <row r="12">
          <cell r="B12">
            <v>12109177</v>
          </cell>
          <cell r="C12" t="str">
            <v>ERICK AUGUSTO, GARCÍA MARROQUÍN</v>
          </cell>
        </row>
        <row r="13">
          <cell r="B13">
            <v>62260510</v>
          </cell>
          <cell r="C13" t="str">
            <v>EVELIO, TAYUN SONTAY</v>
          </cell>
        </row>
        <row r="14">
          <cell r="B14">
            <v>81766173</v>
          </cell>
          <cell r="C14" t="str">
            <v>FERRETERIA EPA, SOCIEDAD ANONIMA</v>
          </cell>
        </row>
        <row r="15">
          <cell r="B15">
            <v>68142463</v>
          </cell>
          <cell r="C15" t="str">
            <v>FRANQUICIA DE LIMPIEZA, SERVICIO Y CALIDAD, SOCIEDAD ANONIMA</v>
          </cell>
        </row>
        <row r="16">
          <cell r="B16">
            <v>119019310</v>
          </cell>
          <cell r="C16" t="str">
            <v>GAS MILPAS ALTAS, SOCIEDAD ANÓNIMA</v>
          </cell>
        </row>
        <row r="17">
          <cell r="B17">
            <v>60368543</v>
          </cell>
          <cell r="C17" t="str">
            <v>GLOBAL GAS, SOCIEDAD ANONIMA</v>
          </cell>
        </row>
        <row r="18">
          <cell r="B18">
            <v>2690594</v>
          </cell>
          <cell r="C18" t="str">
            <v>GLORIA SUCEL, DELGADO SOSA</v>
          </cell>
        </row>
        <row r="19">
          <cell r="B19">
            <v>95210393</v>
          </cell>
          <cell r="C19" t="str">
            <v>INGENIERIA AVANZADA DE CENTROAMERICA, SOCIEDAD ANONIMA</v>
          </cell>
        </row>
        <row r="20">
          <cell r="B20">
            <v>41203232</v>
          </cell>
          <cell r="C20" t="str">
            <v>JAIRO GAMALIEL, CERMEÑO MORÁN</v>
          </cell>
        </row>
        <row r="21">
          <cell r="B21">
            <v>28155106</v>
          </cell>
          <cell r="C21" t="str">
            <v>LA PANERIA SOCIEDAD ANONIMA</v>
          </cell>
        </row>
        <row r="22">
          <cell r="B22">
            <v>93997108</v>
          </cell>
          <cell r="C22" t="str">
            <v>LISBETH SARAÍ, ANTILLÓN</v>
          </cell>
        </row>
        <row r="23">
          <cell r="B23">
            <v>5615836</v>
          </cell>
          <cell r="C23" t="str">
            <v>LUIS ALFREDO, RIVEIRO GODINEZ</v>
          </cell>
        </row>
        <row r="24">
          <cell r="B24">
            <v>8471452</v>
          </cell>
          <cell r="C24" t="str">
            <v>MAQUINAS EXACTAS SOCIEDAD ANONIMA</v>
          </cell>
        </row>
        <row r="25">
          <cell r="B25">
            <v>4144155</v>
          </cell>
          <cell r="C25" t="str">
            <v>MUNICIPALIDAD DE IZTAPA</v>
          </cell>
        </row>
        <row r="26">
          <cell r="B26">
            <v>25917579</v>
          </cell>
          <cell r="C26" t="str">
            <v>NOVEX, SOCIEDAD ANONIMA</v>
          </cell>
        </row>
        <row r="27">
          <cell r="B27">
            <v>7378106</v>
          </cell>
          <cell r="C27" t="str">
            <v>OPERADORA DE TIENDAS, SOCIEDAD ANONIMA</v>
          </cell>
        </row>
        <row r="28">
          <cell r="B28">
            <v>17626773</v>
          </cell>
          <cell r="C28" t="str">
            <v>PATRICIA ELIZABETH, FIGUEROA DONIS</v>
          </cell>
        </row>
        <row r="29">
          <cell r="B29">
            <v>14940450</v>
          </cell>
          <cell r="C29" t="str">
            <v>PRICESMART (GUATEMALA), SOCIEDAD ANONIMA</v>
          </cell>
        </row>
        <row r="30">
          <cell r="B30">
            <v>23455616</v>
          </cell>
          <cell r="C30" t="str">
            <v>ROSA CARLOTA, MORÁN AVILA DE ALVARADO</v>
          </cell>
        </row>
        <row r="31">
          <cell r="B31">
            <v>2839113</v>
          </cell>
          <cell r="C31" t="str">
            <v>TROPIGAS DE GUATEMALA, SOCIEDAD ANONIMA</v>
          </cell>
        </row>
        <row r="32">
          <cell r="B32">
            <v>107472600</v>
          </cell>
          <cell r="C32" t="str">
            <v>YEILI YULISA, RODAS JIMÉNEZ</v>
          </cell>
        </row>
        <row r="33">
          <cell r="B33">
            <v>5382076</v>
          </cell>
          <cell r="C33" t="str">
            <v>INTELAF, SOCIEDAD ANONIMA</v>
          </cell>
        </row>
        <row r="34">
          <cell r="B34">
            <v>7545657</v>
          </cell>
          <cell r="C34" t="str">
            <v>GAS ZETA, SOCIEDAD ANONIMA</v>
          </cell>
        </row>
        <row r="35">
          <cell r="B35">
            <v>48636584</v>
          </cell>
          <cell r="C35" t="str">
            <v>GRUPO Q GUATEMALA, SOCIEDAD ANONIMA</v>
          </cell>
        </row>
        <row r="36">
          <cell r="B36">
            <v>1198416</v>
          </cell>
          <cell r="C36" t="str">
            <v>SUZUKI, S.A.</v>
          </cell>
        </row>
        <row r="37">
          <cell r="B37">
            <v>7684312</v>
          </cell>
          <cell r="C37" t="str">
            <v>PARQUEOS PRIVADOS, SOCIEDAD ANONIMA</v>
          </cell>
        </row>
        <row r="38">
          <cell r="B38">
            <v>24528889</v>
          </cell>
          <cell r="C38" t="str">
            <v>MARCOS OSBELI, ACEITUJ UZ</v>
          </cell>
        </row>
        <row r="39">
          <cell r="B39">
            <v>69723125</v>
          </cell>
          <cell r="C39" t="str">
            <v>IMAGINOVA, SOCIEDAD ANONIMA</v>
          </cell>
        </row>
        <row r="40">
          <cell r="B40">
            <v>7756437</v>
          </cell>
          <cell r="C40" t="str">
            <v>REGISTRO GENERAL DE LA PROPIEDAD ZONA CENTRAL</v>
          </cell>
        </row>
        <row r="41">
          <cell r="B41">
            <v>64748383</v>
          </cell>
          <cell r="C41" t="str">
            <v>INSUMOS PARA GASOLINERAS, SOCIEDAD ANONIMA</v>
          </cell>
        </row>
        <row r="42">
          <cell r="B42">
            <v>14942089</v>
          </cell>
          <cell r="C42" t="str">
            <v>MOTOS Y AUTOS, SOCIEDAD ANONIMA</v>
          </cell>
        </row>
        <row r="43">
          <cell r="B43">
            <v>1696351</v>
          </cell>
          <cell r="C43" t="str">
            <v>INMOBILIARIA SAN ANTONIO, SOCIEDAD ANONIMA</v>
          </cell>
        </row>
        <row r="44">
          <cell r="B44">
            <v>88921786</v>
          </cell>
          <cell r="C44" t="str">
            <v>SERVICIO TECNICO DE EXTINGUIDORES, SOCIEDAD ANONIMA</v>
          </cell>
        </row>
        <row r="45">
          <cell r="B45">
            <v>9929290</v>
          </cell>
          <cell r="C45" t="str">
            <v>TELECOMUNICACIONES DE GUATEMALA, SOCIEDAD ANONIMA</v>
          </cell>
        </row>
        <row r="46">
          <cell r="B46">
            <v>26532476</v>
          </cell>
          <cell r="C46" t="str">
            <v>UNISUPER, SOCIEDAD ANONIMA</v>
          </cell>
        </row>
        <row r="47">
          <cell r="B47">
            <v>120015145</v>
          </cell>
          <cell r="C47" t="str">
            <v>GRUPO CODIGAS, SOCIEDAD ANONIMA</v>
          </cell>
        </row>
        <row r="48">
          <cell r="B48">
            <v>32375913</v>
          </cell>
          <cell r="C48" t="str">
            <v>NUEVOS ALMACENES, SOCIEDAD ANONIMA</v>
          </cell>
        </row>
        <row r="49">
          <cell r="B49">
            <v>100985254</v>
          </cell>
          <cell r="C49" t="str">
            <v>VETERINARIA EL GRAN DANES, SOCIEDAD ANONIMA</v>
          </cell>
        </row>
        <row r="50">
          <cell r="B50">
            <v>96167416</v>
          </cell>
          <cell r="C50" t="str">
            <v>LHR CORPORACION, SOCIEDAD ANONIMA</v>
          </cell>
        </row>
        <row r="51">
          <cell r="B51">
            <v>44133987</v>
          </cell>
          <cell r="C51" t="str">
            <v>MARVIN ALEXANDER, CANEL MAZARIEGOS</v>
          </cell>
        </row>
        <row r="52">
          <cell r="B52">
            <v>6148964</v>
          </cell>
          <cell r="C52" t="str">
            <v>MUNICIPALIDAD DE ANTIGUA GUATEMALA</v>
          </cell>
        </row>
        <row r="53">
          <cell r="B53">
            <v>16693949</v>
          </cell>
          <cell r="C53" t="str">
            <v>SUPERINTENDENCIA DE ADMINISTRACION TRIBUTARIA</v>
          </cell>
        </row>
        <row r="54">
          <cell r="B54">
            <v>44247842</v>
          </cell>
          <cell r="C54" t="str">
            <v>MUNDO DE BANDERAS INDUSTRIAL, SOCIEDAD ANONIMA</v>
          </cell>
        </row>
        <row r="55">
          <cell r="B55">
            <v>68227590</v>
          </cell>
          <cell r="C55" t="str">
            <v>MARIA EMILIA PEREZ</v>
          </cell>
        </row>
        <row r="56">
          <cell r="B56">
            <v>47605448</v>
          </cell>
          <cell r="C56" t="str">
            <v>EMMA ESPERANZA, ALVIZURIS AGUILAR</v>
          </cell>
        </row>
        <row r="57">
          <cell r="B57">
            <v>326445</v>
          </cell>
          <cell r="C57" t="str">
            <v>EMPRESA ELECTRICA DE GUATEMALA, SOCIEDAD ANONIMA</v>
          </cell>
        </row>
        <row r="58">
          <cell r="B58">
            <v>697656</v>
          </cell>
          <cell r="C58" t="str">
            <v>BANCO INDUSTRIAL ,SOCIEDAD ANONIMA</v>
          </cell>
        </row>
        <row r="59">
          <cell r="B59">
            <v>117301418</v>
          </cell>
          <cell r="C59" t="str">
            <v>KARINA ELIZABETH, DIONICIO HERNANDEZ</v>
          </cell>
        </row>
        <row r="60">
          <cell r="B60">
            <v>6605192</v>
          </cell>
          <cell r="C60" t="str">
            <v>EDNA ELIZABETH, GRAMAJO REVOLORIO DE TORRES</v>
          </cell>
        </row>
        <row r="61">
          <cell r="B61">
            <v>81326831</v>
          </cell>
          <cell r="C61" t="str">
            <v>ASOCIACION DE VECINOS DE ALTA VISTA</v>
          </cell>
        </row>
        <row r="62">
          <cell r="B62" t="str">
            <v>1726328K</v>
          </cell>
          <cell r="C62" t="str">
            <v>GERSON URBINA RUIZ</v>
          </cell>
        </row>
        <row r="63">
          <cell r="B63">
            <v>117864277</v>
          </cell>
          <cell r="C63" t="str">
            <v>MATTHEW ESTEVEN, RAMIREZ CASTILLO</v>
          </cell>
        </row>
        <row r="64">
          <cell r="B64">
            <v>848468</v>
          </cell>
          <cell r="C64" t="str">
            <v>INSTALACIONES MODERNAS, SOCIEDAD ANONIMA</v>
          </cell>
        </row>
        <row r="65">
          <cell r="B65" t="str">
            <v>700141K</v>
          </cell>
          <cell r="C65" t="str">
            <v>PLATINO, SOCIEDAD ANONIMA</v>
          </cell>
        </row>
        <row r="66">
          <cell r="B66">
            <v>61190071</v>
          </cell>
          <cell r="C66" t="str">
            <v>BRIAN JOSUÉ DANIEL DÍAZ VELASQUEZ</v>
          </cell>
        </row>
        <row r="67">
          <cell r="B67">
            <v>91645042</v>
          </cell>
          <cell r="C67" t="str">
            <v>MAYRA AZUCENA PÉREZ MATTA</v>
          </cell>
        </row>
        <row r="68">
          <cell r="B68">
            <v>79714412</v>
          </cell>
          <cell r="C68" t="str">
            <v>JONATAN ALEJANDRO LUNA HERNANDEZ</v>
          </cell>
        </row>
        <row r="69">
          <cell r="B69">
            <v>83906118</v>
          </cell>
          <cell r="C69" t="str">
            <v>MEGA MATERIALES DE ANTIGUA S.A.</v>
          </cell>
        </row>
        <row r="70">
          <cell r="B70">
            <v>904945</v>
          </cell>
          <cell r="C70" t="str">
            <v>POLLO CAMPERO S.A.</v>
          </cell>
        </row>
        <row r="71">
          <cell r="B71" t="str">
            <v>753826K</v>
          </cell>
          <cell r="C71" t="str">
            <v>MARLON BRANDO ALFARO PEREZ</v>
          </cell>
        </row>
        <row r="72">
          <cell r="B72" t="str">
            <v>1689779K</v>
          </cell>
          <cell r="C72" t="str">
            <v>PARTES Y ACCESORIOS AUTOMOTRICES. S.A.</v>
          </cell>
        </row>
        <row r="73">
          <cell r="B73">
            <v>54810655</v>
          </cell>
          <cell r="C73" t="str">
            <v>CLAUDIA YOJANA CANEL MAZARIEGOS</v>
          </cell>
        </row>
        <row r="74">
          <cell r="B74">
            <v>12109177</v>
          </cell>
          <cell r="C74" t="str">
            <v>ERICK AUGUSTO, GARCÍA MARROQUÍN</v>
          </cell>
        </row>
        <row r="75">
          <cell r="B75">
            <v>4761065</v>
          </cell>
          <cell r="C75" t="str">
            <v>PALACE SOCIEDAD ANONIMA</v>
          </cell>
        </row>
        <row r="76">
          <cell r="B76">
            <v>70089949</v>
          </cell>
          <cell r="C76" t="str">
            <v>MILDRED NOHEMI LOPÉZ SUNUN</v>
          </cell>
        </row>
        <row r="77">
          <cell r="B77">
            <v>4521587</v>
          </cell>
          <cell r="C77" t="str">
            <v>INDUSTRIAS DE HAMBURGUESAS S.A.</v>
          </cell>
        </row>
        <row r="78">
          <cell r="B78">
            <v>96683503</v>
          </cell>
          <cell r="C78" t="str">
            <v>SISTEMA DE SANITIZACIÓN Y FRAGANCIAS AVANZADOS SOCIEDAD ANONIMA</v>
          </cell>
        </row>
        <row r="79">
          <cell r="B79">
            <v>1211471</v>
          </cell>
          <cell r="C79" t="str">
            <v>HUGO ADOLFO HERNANDEZ LEONARDO</v>
          </cell>
        </row>
        <row r="80">
          <cell r="B80">
            <v>2839113</v>
          </cell>
          <cell r="C80" t="str">
            <v>TROPIGAS DE GUATEMALA S.A</v>
          </cell>
        </row>
        <row r="81">
          <cell r="B81">
            <v>102854556</v>
          </cell>
          <cell r="C81" t="str">
            <v>FUENTE BLANCA</v>
          </cell>
        </row>
        <row r="82">
          <cell r="B82">
            <v>42982464</v>
          </cell>
          <cell r="C82" t="str">
            <v>INMOBILIARIA MARMOL SOCIEDAD ANONIMA</v>
          </cell>
        </row>
        <row r="83">
          <cell r="B83">
            <v>58663002</v>
          </cell>
          <cell r="C83" t="str">
            <v>JUAN ANTONIO MORALES BARRIENTOS</v>
          </cell>
        </row>
        <row r="84">
          <cell r="B84">
            <v>25262068</v>
          </cell>
          <cell r="C84" t="str">
            <v>INDUSTRIA PANIFICADORA ISOPAN SOCIEDAD ANONIMA</v>
          </cell>
        </row>
        <row r="85">
          <cell r="B85">
            <v>34584072</v>
          </cell>
          <cell r="C85" t="str">
            <v xml:space="preserve">ELEVACIONES TECNIAS, S.A </v>
          </cell>
        </row>
        <row r="97">
          <cell r="B97">
            <v>1536230</v>
          </cell>
          <cell r="C97" t="str">
            <v>CLUTCHES DE GUATEMALA,S.A.</v>
          </cell>
        </row>
      </sheetData>
      <sheetData sheetId="5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B1" zoomScale="60" zoomScaleNormal="60" zoomScaleSheetLayoutView="85" workbookViewId="0">
      <selection activeCell="J41" sqref="J41"/>
    </sheetView>
  </sheetViews>
  <sheetFormatPr baseColWidth="10" defaultRowHeight="15" x14ac:dyDescent="0.25"/>
  <cols>
    <col min="1" max="1" width="12.85546875" hidden="1" customWidth="1"/>
    <col min="2" max="2" width="6.140625" customWidth="1"/>
    <col min="3" max="3" width="11.85546875" customWidth="1"/>
    <col min="4" max="4" width="15.140625" customWidth="1"/>
    <col min="5" max="5" width="13.5703125" customWidth="1"/>
    <col min="6" max="6" width="14.7109375" customWidth="1"/>
    <col min="7" max="7" width="12.85546875" customWidth="1"/>
    <col min="8" max="8" width="34.85546875" customWidth="1"/>
    <col min="9" max="9" width="14.5703125" customWidth="1"/>
    <col min="10" max="10" width="123.28515625" style="8" customWidth="1"/>
    <col min="11" max="11" width="12.85546875" customWidth="1"/>
    <col min="12" max="12" width="12.7109375" customWidth="1"/>
  </cols>
  <sheetData>
    <row r="1" spans="1:12" x14ac:dyDescent="0.25">
      <c r="A1" s="31"/>
      <c r="B1" s="31"/>
      <c r="C1" s="31"/>
      <c r="D1" s="32"/>
      <c r="E1" s="32"/>
      <c r="F1" s="32"/>
      <c r="G1" s="33"/>
      <c r="H1" s="32"/>
      <c r="I1" s="31"/>
      <c r="J1" s="34"/>
      <c r="K1" s="31"/>
      <c r="L1" s="31"/>
    </row>
    <row r="2" spans="1:12" x14ac:dyDescent="0.25">
      <c r="A2" s="31"/>
      <c r="B2" s="31"/>
      <c r="C2" s="31"/>
      <c r="D2" s="32"/>
      <c r="E2" s="32"/>
      <c r="F2" s="32"/>
      <c r="G2" s="33"/>
      <c r="H2" s="32"/>
      <c r="I2" s="31"/>
      <c r="J2" s="34"/>
      <c r="K2" s="31"/>
      <c r="L2" s="31"/>
    </row>
    <row r="3" spans="1:12" ht="21" customHeight="1" x14ac:dyDescent="0.4">
      <c r="A3" s="31"/>
      <c r="B3" s="31"/>
      <c r="C3" s="31"/>
      <c r="D3" s="32"/>
      <c r="E3" s="32"/>
      <c r="F3" s="35"/>
      <c r="G3" s="35"/>
      <c r="H3" s="35"/>
      <c r="I3" s="36"/>
      <c r="J3" s="37"/>
      <c r="K3" s="31"/>
      <c r="L3" s="31"/>
    </row>
    <row r="4" spans="1:12" ht="21" customHeight="1" x14ac:dyDescent="0.25">
      <c r="A4" s="31"/>
      <c r="B4" s="31"/>
      <c r="C4" s="31"/>
      <c r="D4" s="32"/>
      <c r="E4" s="32"/>
      <c r="F4" s="53"/>
      <c r="G4" s="53"/>
      <c r="H4" s="53"/>
      <c r="I4" s="53"/>
      <c r="J4" s="37"/>
      <c r="K4" s="31"/>
      <c r="L4" s="38"/>
    </row>
    <row r="5" spans="1:12" ht="32.25" customHeight="1" x14ac:dyDescent="0.3">
      <c r="A5" s="31"/>
      <c r="B5" s="31"/>
      <c r="C5" s="31"/>
      <c r="D5" s="31"/>
      <c r="E5" s="31"/>
      <c r="F5" s="31"/>
      <c r="G5" s="31"/>
      <c r="H5" s="31"/>
      <c r="I5" s="31"/>
      <c r="J5" s="39" t="s">
        <v>0</v>
      </c>
      <c r="K5" s="86"/>
      <c r="L5" s="86"/>
    </row>
    <row r="6" spans="1:12" ht="20.25" x14ac:dyDescent="0.3">
      <c r="A6" s="38"/>
      <c r="B6" s="38"/>
      <c r="C6" s="38"/>
      <c r="D6" s="32"/>
      <c r="E6" s="32"/>
      <c r="F6" s="32"/>
      <c r="G6" s="40"/>
      <c r="H6" s="41"/>
      <c r="I6" s="42"/>
      <c r="J6" s="43">
        <v>45706</v>
      </c>
      <c r="K6" s="87"/>
      <c r="L6" s="87"/>
    </row>
    <row r="7" spans="1:12" ht="21" customHeight="1" x14ac:dyDescent="0.35">
      <c r="A7" s="38"/>
      <c r="B7" s="38"/>
      <c r="C7" s="88" t="s">
        <v>24</v>
      </c>
      <c r="D7" s="88"/>
      <c r="E7" s="88"/>
      <c r="F7" s="88"/>
      <c r="G7" s="88"/>
      <c r="H7" s="88"/>
      <c r="I7" s="88"/>
      <c r="J7" s="88"/>
      <c r="K7" s="88"/>
      <c r="L7" s="88"/>
    </row>
    <row r="8" spans="1:12" s="17" customFormat="1" ht="24.75" customHeight="1" x14ac:dyDescent="0.25">
      <c r="A8" s="54" t="s">
        <v>1</v>
      </c>
      <c r="B8" s="55" t="s">
        <v>110</v>
      </c>
      <c r="C8" s="55" t="s">
        <v>2</v>
      </c>
      <c r="D8" s="56" t="s">
        <v>4</v>
      </c>
      <c r="E8" s="57" t="s">
        <v>5</v>
      </c>
      <c r="F8" s="55" t="s">
        <v>6</v>
      </c>
      <c r="G8" s="58" t="s">
        <v>0</v>
      </c>
      <c r="H8" s="58" t="s">
        <v>7</v>
      </c>
      <c r="I8" s="58" t="s">
        <v>8</v>
      </c>
      <c r="J8" s="80" t="s">
        <v>9</v>
      </c>
      <c r="K8" s="58" t="s">
        <v>10</v>
      </c>
      <c r="L8" s="58" t="s">
        <v>11</v>
      </c>
    </row>
    <row r="9" spans="1:12" ht="46.5" customHeight="1" x14ac:dyDescent="0.25">
      <c r="A9" s="59"/>
      <c r="B9" s="60">
        <v>1</v>
      </c>
      <c r="C9" s="61">
        <v>70089949</v>
      </c>
      <c r="D9" s="62" t="s">
        <v>17</v>
      </c>
      <c r="E9" s="63" t="s">
        <v>25</v>
      </c>
      <c r="F9" s="64" t="s">
        <v>26</v>
      </c>
      <c r="G9" s="63" t="s">
        <v>27</v>
      </c>
      <c r="H9" s="65" t="s">
        <v>28</v>
      </c>
      <c r="I9" s="66">
        <v>1</v>
      </c>
      <c r="J9" s="81" t="s">
        <v>143</v>
      </c>
      <c r="K9" s="66">
        <v>262</v>
      </c>
      <c r="L9" s="68">
        <v>117</v>
      </c>
    </row>
    <row r="10" spans="1:12" ht="39.75" customHeight="1" x14ac:dyDescent="0.25">
      <c r="A10" s="59"/>
      <c r="B10" s="60">
        <v>2</v>
      </c>
      <c r="C10" s="64">
        <v>44133987</v>
      </c>
      <c r="D10" s="62" t="s">
        <v>13</v>
      </c>
      <c r="E10" s="63" t="s">
        <v>29</v>
      </c>
      <c r="F10" s="64" t="s">
        <v>30</v>
      </c>
      <c r="G10" s="66" t="s">
        <v>31</v>
      </c>
      <c r="H10" s="66" t="s">
        <v>16</v>
      </c>
      <c r="I10" s="66">
        <v>1</v>
      </c>
      <c r="J10" s="82" t="s">
        <v>149</v>
      </c>
      <c r="K10" s="66">
        <v>199</v>
      </c>
      <c r="L10" s="68">
        <v>500</v>
      </c>
    </row>
    <row r="11" spans="1:12" ht="30.75" customHeight="1" x14ac:dyDescent="0.25">
      <c r="A11" s="70"/>
      <c r="B11" s="60">
        <v>3</v>
      </c>
      <c r="C11" s="61">
        <v>2839113</v>
      </c>
      <c r="D11" s="62" t="s">
        <v>17</v>
      </c>
      <c r="E11" s="63" t="s">
        <v>32</v>
      </c>
      <c r="F11" s="64" t="s">
        <v>33</v>
      </c>
      <c r="G11" s="63" t="s">
        <v>34</v>
      </c>
      <c r="H11" s="65" t="s">
        <v>35</v>
      </c>
      <c r="I11" s="66">
        <v>1</v>
      </c>
      <c r="J11" s="81" t="s">
        <v>148</v>
      </c>
      <c r="K11" s="66">
        <v>262</v>
      </c>
      <c r="L11" s="68">
        <v>117</v>
      </c>
    </row>
    <row r="12" spans="1:12" ht="45" customHeight="1" x14ac:dyDescent="0.25">
      <c r="A12" s="70"/>
      <c r="B12" s="60">
        <f>+B11+1</f>
        <v>4</v>
      </c>
      <c r="C12" s="61">
        <v>6148964</v>
      </c>
      <c r="D12" s="62" t="s">
        <v>13</v>
      </c>
      <c r="E12" s="63" t="s">
        <v>40</v>
      </c>
      <c r="F12" s="64" t="s">
        <v>19</v>
      </c>
      <c r="G12" s="63" t="s">
        <v>38</v>
      </c>
      <c r="H12" s="65" t="s">
        <v>41</v>
      </c>
      <c r="I12" s="66">
        <v>1</v>
      </c>
      <c r="J12" s="81" t="s">
        <v>147</v>
      </c>
      <c r="K12" s="66">
        <v>112</v>
      </c>
      <c r="L12" s="68">
        <v>180</v>
      </c>
    </row>
    <row r="13" spans="1:12" ht="36" customHeight="1" x14ac:dyDescent="0.25">
      <c r="A13" s="59"/>
      <c r="B13" s="60">
        <f t="shared" ref="B13:B22" si="0">+B12+1</f>
        <v>5</v>
      </c>
      <c r="C13" s="61">
        <v>55905412</v>
      </c>
      <c r="D13" s="62" t="s">
        <v>15</v>
      </c>
      <c r="E13" s="63" t="s">
        <v>36</v>
      </c>
      <c r="F13" s="64" t="s">
        <v>37</v>
      </c>
      <c r="G13" s="63" t="s">
        <v>38</v>
      </c>
      <c r="H13" s="65" t="s">
        <v>51</v>
      </c>
      <c r="I13" s="66">
        <v>8</v>
      </c>
      <c r="J13" s="81" t="s">
        <v>39</v>
      </c>
      <c r="K13" s="66">
        <v>199</v>
      </c>
      <c r="L13" s="68">
        <v>111.2</v>
      </c>
    </row>
    <row r="14" spans="1:12" ht="47.25" customHeight="1" x14ac:dyDescent="0.25">
      <c r="A14" s="59"/>
      <c r="B14" s="60">
        <f t="shared" si="0"/>
        <v>6</v>
      </c>
      <c r="C14" s="61">
        <v>27030571</v>
      </c>
      <c r="D14" s="62" t="s">
        <v>13</v>
      </c>
      <c r="E14" s="63" t="s">
        <v>42</v>
      </c>
      <c r="F14" s="64" t="s">
        <v>43</v>
      </c>
      <c r="G14" s="63" t="s">
        <v>34</v>
      </c>
      <c r="H14" s="65" t="s">
        <v>44</v>
      </c>
      <c r="I14" s="66">
        <v>2</v>
      </c>
      <c r="J14" s="81" t="s">
        <v>146</v>
      </c>
      <c r="K14" s="66">
        <v>283</v>
      </c>
      <c r="L14" s="68">
        <v>17.5</v>
      </c>
    </row>
    <row r="15" spans="1:12" ht="50.25" customHeight="1" x14ac:dyDescent="0.25">
      <c r="A15" s="59"/>
      <c r="B15" s="60">
        <f t="shared" si="0"/>
        <v>7</v>
      </c>
      <c r="C15" s="61">
        <v>27030571</v>
      </c>
      <c r="D15" s="62" t="s">
        <v>13</v>
      </c>
      <c r="E15" s="63" t="s">
        <v>42</v>
      </c>
      <c r="F15" s="64" t="s">
        <v>43</v>
      </c>
      <c r="G15" s="63" t="s">
        <v>34</v>
      </c>
      <c r="H15" s="65" t="s">
        <v>44</v>
      </c>
      <c r="I15" s="66">
        <v>2</v>
      </c>
      <c r="J15" s="82" t="s">
        <v>145</v>
      </c>
      <c r="K15" s="66">
        <v>283</v>
      </c>
      <c r="L15" s="68">
        <v>16</v>
      </c>
    </row>
    <row r="16" spans="1:12" ht="47.25" customHeight="1" x14ac:dyDescent="0.25">
      <c r="A16" s="59"/>
      <c r="B16" s="60">
        <f t="shared" si="0"/>
        <v>8</v>
      </c>
      <c r="C16" s="61">
        <v>27030571</v>
      </c>
      <c r="D16" s="62" t="s">
        <v>13</v>
      </c>
      <c r="E16" s="63" t="s">
        <v>42</v>
      </c>
      <c r="F16" s="64" t="s">
        <v>43</v>
      </c>
      <c r="G16" s="63" t="s">
        <v>34</v>
      </c>
      <c r="H16" s="65" t="s">
        <v>44</v>
      </c>
      <c r="I16" s="66">
        <v>4</v>
      </c>
      <c r="J16" s="81" t="s">
        <v>144</v>
      </c>
      <c r="K16" s="66">
        <v>282</v>
      </c>
      <c r="L16" s="68">
        <v>28</v>
      </c>
    </row>
    <row r="17" spans="1:17" ht="37.5" customHeight="1" x14ac:dyDescent="0.25">
      <c r="A17" s="59"/>
      <c r="B17" s="60">
        <f t="shared" si="0"/>
        <v>9</v>
      </c>
      <c r="C17" s="61">
        <v>48447838</v>
      </c>
      <c r="D17" s="62" t="s">
        <v>18</v>
      </c>
      <c r="E17" s="63" t="s">
        <v>45</v>
      </c>
      <c r="F17" s="64" t="s">
        <v>46</v>
      </c>
      <c r="G17" s="63" t="s">
        <v>34</v>
      </c>
      <c r="H17" s="65" t="s">
        <v>47</v>
      </c>
      <c r="I17" s="66">
        <v>1</v>
      </c>
      <c r="J17" s="81" t="s">
        <v>116</v>
      </c>
      <c r="K17" s="66">
        <v>199</v>
      </c>
      <c r="L17" s="68">
        <v>20</v>
      </c>
    </row>
    <row r="18" spans="1:17" ht="45" customHeight="1" x14ac:dyDescent="0.25">
      <c r="A18" s="59"/>
      <c r="B18" s="60">
        <f t="shared" si="0"/>
        <v>10</v>
      </c>
      <c r="C18" s="61">
        <v>48447838</v>
      </c>
      <c r="D18" s="62" t="s">
        <v>18</v>
      </c>
      <c r="E18" s="63" t="s">
        <v>48</v>
      </c>
      <c r="F18" s="64" t="s">
        <v>49</v>
      </c>
      <c r="G18" s="63" t="s">
        <v>34</v>
      </c>
      <c r="H18" s="65" t="s">
        <v>50</v>
      </c>
      <c r="I18" s="66">
        <v>1</v>
      </c>
      <c r="J18" s="81" t="s">
        <v>117</v>
      </c>
      <c r="K18" s="66">
        <v>199</v>
      </c>
      <c r="L18" s="68">
        <v>15</v>
      </c>
    </row>
    <row r="19" spans="1:17" ht="33" customHeight="1" x14ac:dyDescent="0.25">
      <c r="A19" s="59"/>
      <c r="B19" s="60">
        <f t="shared" si="0"/>
        <v>11</v>
      </c>
      <c r="C19" s="61" t="s">
        <v>52</v>
      </c>
      <c r="D19" s="62" t="s">
        <v>53</v>
      </c>
      <c r="E19" s="63" t="s">
        <v>57</v>
      </c>
      <c r="F19" s="64" t="s">
        <v>56</v>
      </c>
      <c r="G19" s="63" t="s">
        <v>55</v>
      </c>
      <c r="H19" s="65" t="s">
        <v>54</v>
      </c>
      <c r="I19" s="66">
        <v>5</v>
      </c>
      <c r="J19" s="81" t="s">
        <v>63</v>
      </c>
      <c r="K19" s="66">
        <v>195</v>
      </c>
      <c r="L19" s="68">
        <v>275</v>
      </c>
    </row>
    <row r="20" spans="1:17" ht="39.75" customHeight="1" x14ac:dyDescent="0.25">
      <c r="A20" s="59"/>
      <c r="B20" s="60">
        <f t="shared" si="0"/>
        <v>12</v>
      </c>
      <c r="C20" s="61" t="s">
        <v>52</v>
      </c>
      <c r="D20" s="62" t="s">
        <v>53</v>
      </c>
      <c r="E20" s="63" t="s">
        <v>58</v>
      </c>
      <c r="F20" s="64" t="s">
        <v>56</v>
      </c>
      <c r="G20" s="63" t="s">
        <v>55</v>
      </c>
      <c r="H20" s="65" t="s">
        <v>54</v>
      </c>
      <c r="I20" s="66">
        <v>350</v>
      </c>
      <c r="J20" s="81" t="s">
        <v>150</v>
      </c>
      <c r="K20" s="66">
        <v>195</v>
      </c>
      <c r="L20" s="68">
        <v>192.5</v>
      </c>
    </row>
    <row r="21" spans="1:17" ht="47.25" customHeight="1" x14ac:dyDescent="0.25">
      <c r="A21" s="59"/>
      <c r="B21" s="60">
        <f t="shared" si="0"/>
        <v>13</v>
      </c>
      <c r="C21" s="61">
        <v>320587</v>
      </c>
      <c r="D21" s="62" t="s">
        <v>53</v>
      </c>
      <c r="E21" s="63" t="s">
        <v>59</v>
      </c>
      <c r="F21" s="64" t="s">
        <v>14</v>
      </c>
      <c r="G21" s="63" t="s">
        <v>60</v>
      </c>
      <c r="H21" s="65" t="s">
        <v>61</v>
      </c>
      <c r="I21" s="66">
        <v>1</v>
      </c>
      <c r="J21" s="81" t="s">
        <v>151</v>
      </c>
      <c r="K21" s="66">
        <v>194</v>
      </c>
      <c r="L21" s="68">
        <v>24</v>
      </c>
    </row>
    <row r="22" spans="1:17" ht="50.25" customHeight="1" x14ac:dyDescent="0.25">
      <c r="A22" s="59"/>
      <c r="B22" s="60">
        <f t="shared" si="0"/>
        <v>14</v>
      </c>
      <c r="C22" s="61">
        <v>320587</v>
      </c>
      <c r="D22" s="62" t="s">
        <v>53</v>
      </c>
      <c r="E22" s="63" t="s">
        <v>62</v>
      </c>
      <c r="F22" s="64" t="s">
        <v>14</v>
      </c>
      <c r="G22" s="63" t="s">
        <v>60</v>
      </c>
      <c r="H22" s="65" t="s">
        <v>61</v>
      </c>
      <c r="I22" s="66">
        <v>1</v>
      </c>
      <c r="J22" s="81" t="s">
        <v>152</v>
      </c>
      <c r="K22" s="66">
        <v>194</v>
      </c>
      <c r="L22" s="68">
        <v>4</v>
      </c>
    </row>
    <row r="23" spans="1:17" ht="18" x14ac:dyDescent="0.25">
      <c r="A23" s="89" t="s">
        <v>12</v>
      </c>
      <c r="B23" s="89"/>
      <c r="C23" s="89"/>
      <c r="D23" s="89"/>
      <c r="E23" s="89"/>
      <c r="F23" s="89"/>
      <c r="G23" s="89"/>
      <c r="H23" s="89"/>
      <c r="I23" s="89"/>
      <c r="J23" s="89"/>
      <c r="K23" s="89"/>
      <c r="L23" s="71">
        <f>SUM(L9:L22)</f>
        <v>1617.2</v>
      </c>
    </row>
    <row r="24" spans="1:17" s="22" customFormat="1" ht="22.5" x14ac:dyDescent="0.25">
      <c r="A24" s="23" t="s">
        <v>138</v>
      </c>
      <c r="B24" s="52" t="s">
        <v>156</v>
      </c>
      <c r="C24" s="23"/>
      <c r="D24" s="23"/>
      <c r="E24" s="23"/>
      <c r="F24" s="23"/>
      <c r="G24" s="23"/>
      <c r="H24" s="23"/>
      <c r="I24" s="23"/>
      <c r="J24" s="23"/>
    </row>
    <row r="25" spans="1:17" ht="17.25" customHeight="1" x14ac:dyDescent="0.25">
      <c r="A25" s="24"/>
      <c r="B25" s="24"/>
      <c r="C25" s="31"/>
      <c r="D25" s="31"/>
      <c r="E25" s="31"/>
      <c r="F25" s="24"/>
      <c r="G25" s="31"/>
      <c r="H25" s="24"/>
      <c r="I25" s="31"/>
      <c r="J25" s="34"/>
      <c r="K25" s="46"/>
      <c r="L25" s="47"/>
      <c r="M25" s="15"/>
      <c r="N25" s="14"/>
      <c r="O25" s="14"/>
      <c r="P25" s="14"/>
      <c r="Q25" s="14"/>
    </row>
    <row r="26" spans="1:17" ht="17.25" customHeight="1" x14ac:dyDescent="0.25">
      <c r="A26" s="24"/>
      <c r="B26" s="24"/>
      <c r="C26" s="90" t="s">
        <v>112</v>
      </c>
      <c r="D26" s="90"/>
      <c r="E26" s="90"/>
      <c r="F26" s="90"/>
      <c r="G26" s="31"/>
      <c r="H26" s="24"/>
      <c r="I26" s="31"/>
      <c r="J26" s="34"/>
      <c r="K26" s="46"/>
      <c r="L26" s="47"/>
      <c r="M26" s="15"/>
      <c r="N26" s="14"/>
      <c r="O26" s="14"/>
      <c r="P26" s="14"/>
      <c r="Q26" s="14"/>
    </row>
    <row r="27" spans="1:17" ht="17.25" customHeight="1" x14ac:dyDescent="0.25">
      <c r="A27" s="24"/>
      <c r="B27" s="31"/>
      <c r="C27" s="91" t="s">
        <v>113</v>
      </c>
      <c r="D27" s="91"/>
      <c r="E27" s="91"/>
      <c r="F27" s="25">
        <v>0</v>
      </c>
      <c r="G27" s="31"/>
      <c r="H27" s="24"/>
      <c r="I27" s="31"/>
      <c r="J27" s="34"/>
      <c r="K27" s="46"/>
      <c r="L27" s="47"/>
      <c r="M27" s="15"/>
      <c r="N27" s="14"/>
      <c r="O27" s="14"/>
      <c r="P27" s="14"/>
      <c r="Q27" s="14"/>
    </row>
    <row r="28" spans="1:17" ht="29.25" customHeight="1" x14ac:dyDescent="0.25">
      <c r="A28" s="24"/>
      <c r="B28" s="31"/>
      <c r="C28" s="92" t="s">
        <v>118</v>
      </c>
      <c r="D28" s="92"/>
      <c r="E28" s="92"/>
      <c r="F28" s="26">
        <v>0</v>
      </c>
      <c r="G28" s="31"/>
      <c r="H28" s="21"/>
      <c r="I28" s="31"/>
      <c r="J28" s="34"/>
      <c r="K28" s="46"/>
      <c r="L28" s="47"/>
      <c r="M28" s="15"/>
      <c r="N28" s="14"/>
      <c r="O28" s="14"/>
      <c r="P28" s="14"/>
      <c r="Q28" s="14"/>
    </row>
    <row r="29" spans="1:17" ht="17.25" customHeight="1" x14ac:dyDescent="0.25">
      <c r="A29" s="24"/>
      <c r="B29" s="31"/>
      <c r="C29" s="91" t="s">
        <v>155</v>
      </c>
      <c r="D29" s="91"/>
      <c r="E29" s="91"/>
      <c r="F29" s="26">
        <v>1617.2</v>
      </c>
      <c r="G29" s="31"/>
      <c r="H29" s="24"/>
      <c r="I29" s="31"/>
      <c r="J29" s="34"/>
      <c r="K29" s="46"/>
      <c r="L29" s="47"/>
      <c r="M29" s="15"/>
      <c r="N29" s="14"/>
      <c r="O29" s="14"/>
      <c r="P29" s="14"/>
      <c r="Q29" s="14"/>
    </row>
    <row r="30" spans="1:17" ht="20.25" customHeight="1" x14ac:dyDescent="0.25">
      <c r="A30" s="24"/>
      <c r="B30" s="31"/>
      <c r="C30" s="91" t="s">
        <v>114</v>
      </c>
      <c r="D30" s="91"/>
      <c r="E30" s="91"/>
      <c r="F30" s="25">
        <v>13382.8</v>
      </c>
      <c r="G30" s="31"/>
      <c r="H30" s="24"/>
      <c r="I30" s="31"/>
      <c r="J30" s="34"/>
      <c r="K30" s="45"/>
      <c r="L30" s="47"/>
      <c r="M30" s="15"/>
      <c r="N30" s="14"/>
      <c r="O30" s="14"/>
      <c r="P30" s="14"/>
      <c r="Q30" s="14"/>
    </row>
    <row r="31" spans="1:17" ht="16.5" customHeight="1" x14ac:dyDescent="0.25">
      <c r="A31" s="24"/>
      <c r="B31" s="31"/>
      <c r="C31" s="90" t="s">
        <v>115</v>
      </c>
      <c r="D31" s="90"/>
      <c r="E31" s="90"/>
      <c r="F31" s="27">
        <f>SUM(F27:F30)</f>
        <v>15000</v>
      </c>
      <c r="G31" s="24"/>
      <c r="H31" s="24"/>
      <c r="I31" s="31"/>
      <c r="J31" s="34"/>
      <c r="K31" s="45"/>
      <c r="L31" s="47"/>
      <c r="M31" s="15"/>
      <c r="N31" s="14"/>
      <c r="O31" s="14"/>
      <c r="P31" s="14"/>
      <c r="Q31" s="14"/>
    </row>
    <row r="32" spans="1:17" ht="16.5" customHeight="1" x14ac:dyDescent="0.25">
      <c r="A32" s="24"/>
      <c r="B32" s="31"/>
      <c r="C32" s="31"/>
      <c r="D32" s="31"/>
      <c r="E32" s="31"/>
      <c r="F32" s="31"/>
      <c r="G32" s="24"/>
      <c r="H32" s="24"/>
      <c r="I32" s="31"/>
      <c r="J32" s="15"/>
      <c r="K32" s="14"/>
      <c r="L32" s="14"/>
      <c r="M32" s="14"/>
      <c r="N32" s="14"/>
    </row>
    <row r="33" spans="1:17" ht="16.5" customHeight="1" x14ac:dyDescent="0.25">
      <c r="A33" s="24"/>
      <c r="B33" s="31"/>
      <c r="C33" s="31"/>
      <c r="D33" s="31"/>
      <c r="E33" s="31"/>
      <c r="F33" s="72"/>
      <c r="G33" s="72"/>
      <c r="H33" s="72"/>
      <c r="I33" s="72"/>
      <c r="J33" s="72"/>
      <c r="K33" s="73"/>
      <c r="L33" s="72"/>
      <c r="M33" s="14"/>
      <c r="N33" s="14"/>
      <c r="O33" s="14"/>
      <c r="P33" s="14"/>
    </row>
    <row r="34" spans="1:17" x14ac:dyDescent="0.25">
      <c r="A34" s="31"/>
      <c r="F34" s="38" t="s">
        <v>111</v>
      </c>
      <c r="G34" s="44"/>
      <c r="H34" s="44"/>
      <c r="I34" s="72"/>
      <c r="J34" s="38"/>
      <c r="K34" s="85" t="s">
        <v>111</v>
      </c>
      <c r="L34" s="85"/>
      <c r="M34" s="85"/>
      <c r="N34" s="14"/>
      <c r="O34" s="14"/>
      <c r="P34" s="14"/>
      <c r="Q34" s="14"/>
    </row>
    <row r="35" spans="1:17" x14ac:dyDescent="0.25">
      <c r="A35" s="31"/>
      <c r="F35" s="84" t="s">
        <v>20</v>
      </c>
      <c r="G35" s="84"/>
      <c r="H35" s="84"/>
      <c r="I35" s="51"/>
      <c r="J35" s="77" t="s">
        <v>140</v>
      </c>
      <c r="K35" s="78"/>
      <c r="L35" s="78"/>
      <c r="M35" s="14"/>
      <c r="N35" s="14"/>
    </row>
    <row r="36" spans="1:17" x14ac:dyDescent="0.25">
      <c r="A36" s="31"/>
      <c r="G36" s="49"/>
      <c r="H36" s="48"/>
      <c r="I36" s="48"/>
      <c r="J36" s="15"/>
      <c r="K36" s="14"/>
      <c r="L36" s="14"/>
      <c r="M36" s="14"/>
      <c r="N36" s="14"/>
    </row>
    <row r="37" spans="1:17" x14ac:dyDescent="0.25">
      <c r="A37" s="31"/>
      <c r="G37" s="31"/>
      <c r="H37" s="31"/>
      <c r="I37" s="48"/>
      <c r="J37" s="49"/>
      <c r="K37" s="48"/>
      <c r="L37" s="48"/>
      <c r="M37" s="15"/>
      <c r="N37" s="14"/>
      <c r="O37" s="14"/>
      <c r="P37" s="14"/>
      <c r="Q37" s="14"/>
    </row>
    <row r="38" spans="1:17" x14ac:dyDescent="0.25">
      <c r="A38" s="31"/>
      <c r="G38" s="31"/>
      <c r="H38" s="31"/>
      <c r="I38" s="48"/>
      <c r="J38" s="49"/>
      <c r="K38" s="48"/>
      <c r="L38" s="48"/>
      <c r="M38" s="15"/>
      <c r="N38" s="14"/>
      <c r="O38" s="14"/>
      <c r="P38" s="14"/>
      <c r="Q38" s="14"/>
    </row>
    <row r="39" spans="1:17" x14ac:dyDescent="0.25">
      <c r="A39" s="31"/>
      <c r="C39" s="31"/>
      <c r="D39" s="48"/>
      <c r="E39" s="49"/>
      <c r="F39" s="48"/>
      <c r="G39" s="48"/>
      <c r="H39" s="15"/>
      <c r="I39" s="14"/>
      <c r="J39" s="14"/>
      <c r="K39" s="14"/>
      <c r="L39" s="14"/>
    </row>
    <row r="40" spans="1:17" x14ac:dyDescent="0.25">
      <c r="A40" s="31"/>
      <c r="C40" s="31"/>
      <c r="D40" s="48"/>
      <c r="E40" s="49"/>
      <c r="F40" s="48"/>
      <c r="G40" s="48"/>
      <c r="H40" s="15"/>
      <c r="J40"/>
    </row>
    <row r="41" spans="1:17" x14ac:dyDescent="0.25">
      <c r="A41" s="31"/>
      <c r="D41" s="48"/>
      <c r="E41" s="49"/>
      <c r="F41" s="48"/>
      <c r="G41" s="48"/>
      <c r="H41" s="15"/>
      <c r="J41"/>
    </row>
    <row r="42" spans="1:17" x14ac:dyDescent="0.25">
      <c r="D42" s="15"/>
      <c r="E42" s="16"/>
      <c r="F42" s="15"/>
      <c r="G42" s="15"/>
      <c r="H42" s="15"/>
      <c r="J42"/>
    </row>
    <row r="43" spans="1:17" x14ac:dyDescent="0.25">
      <c r="D43" s="15"/>
      <c r="E43" s="16"/>
      <c r="F43" s="15"/>
      <c r="G43" s="15"/>
      <c r="H43" s="15"/>
      <c r="J43"/>
    </row>
    <row r="44" spans="1:17" x14ac:dyDescent="0.25">
      <c r="D44" s="15"/>
      <c r="E44" s="16"/>
      <c r="F44" s="15"/>
      <c r="G44" s="15"/>
      <c r="H44" s="15"/>
      <c r="J44"/>
    </row>
    <row r="45" spans="1:17" x14ac:dyDescent="0.25">
      <c r="D45" s="15"/>
      <c r="E45" s="16"/>
      <c r="F45" s="15"/>
      <c r="G45" s="15"/>
      <c r="H45" s="15"/>
      <c r="J45"/>
    </row>
    <row r="46" spans="1:17" x14ac:dyDescent="0.25">
      <c r="E46" s="8"/>
      <c r="J46"/>
    </row>
    <row r="47" spans="1:17" ht="15" customHeight="1" x14ac:dyDescent="0.25">
      <c r="E47" s="8"/>
      <c r="J47"/>
    </row>
    <row r="48" spans="1:17" x14ac:dyDescent="0.25">
      <c r="E48" s="8"/>
      <c r="J48"/>
    </row>
    <row r="49" spans="5:10" x14ac:dyDescent="0.25">
      <c r="E49" s="8"/>
      <c r="J49"/>
    </row>
    <row r="50" spans="5:10" x14ac:dyDescent="0.25">
      <c r="E50" s="8"/>
      <c r="J50"/>
    </row>
    <row r="51" spans="5:10" x14ac:dyDescent="0.25">
      <c r="E51" s="8"/>
      <c r="J51"/>
    </row>
  </sheetData>
  <mergeCells count="12">
    <mergeCell ref="F35:H35"/>
    <mergeCell ref="K34:M34"/>
    <mergeCell ref="K5:L5"/>
    <mergeCell ref="K6:L6"/>
    <mergeCell ref="C7:L7"/>
    <mergeCell ref="A23:K23"/>
    <mergeCell ref="C26:F26"/>
    <mergeCell ref="C27:E27"/>
    <mergeCell ref="C28:E28"/>
    <mergeCell ref="C29:E29"/>
    <mergeCell ref="C30:E30"/>
    <mergeCell ref="C31:E31"/>
  </mergeCells>
  <printOptions horizontalCentered="1"/>
  <pageMargins left="0.78740157480314965" right="0" top="0.59055118110236227" bottom="0.78740157480314965" header="0.51181102362204722" footer="0.9055118110236221"/>
  <pageSetup paperSize="5"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opLeftCell="B1" zoomScale="60" zoomScaleNormal="60" zoomScaleSheetLayoutView="85" workbookViewId="0">
      <selection activeCell="E31" sqref="E31:K33"/>
    </sheetView>
  </sheetViews>
  <sheetFormatPr baseColWidth="10" defaultRowHeight="15" x14ac:dyDescent="0.25"/>
  <cols>
    <col min="1" max="1" width="12.85546875" hidden="1" customWidth="1"/>
    <col min="2" max="2" width="6.140625" customWidth="1"/>
    <col min="3" max="3" width="12.7109375" customWidth="1"/>
    <col min="4" max="4" width="13.42578125" customWidth="1"/>
    <col min="5" max="5" width="14.140625" customWidth="1"/>
    <col min="6" max="6" width="13.5703125" customWidth="1"/>
    <col min="7" max="7" width="12.85546875" customWidth="1"/>
    <col min="8" max="8" width="37.5703125" customWidth="1"/>
    <col min="9" max="9" width="12.28515625" customWidth="1"/>
    <col min="10" max="10" width="123.28515625" style="8" customWidth="1"/>
    <col min="11" max="11" width="12.85546875" customWidth="1"/>
    <col min="12" max="12" width="12.7109375" customWidth="1"/>
  </cols>
  <sheetData>
    <row r="1" spans="1:12" x14ac:dyDescent="0.25">
      <c r="D1" s="12"/>
      <c r="E1" s="12"/>
      <c r="F1" s="12"/>
      <c r="G1" s="1"/>
      <c r="H1" s="12"/>
    </row>
    <row r="2" spans="1:12" x14ac:dyDescent="0.25">
      <c r="A2" s="31"/>
      <c r="B2" s="31"/>
      <c r="C2" s="31"/>
      <c r="D2" s="32"/>
      <c r="E2" s="32"/>
      <c r="F2" s="32"/>
      <c r="G2" s="33"/>
      <c r="H2" s="32"/>
      <c r="I2" s="31"/>
      <c r="J2" s="34"/>
      <c r="K2" s="31"/>
      <c r="L2" s="31"/>
    </row>
    <row r="3" spans="1:12" ht="21" customHeight="1" x14ac:dyDescent="0.25">
      <c r="A3" s="31"/>
      <c r="B3" s="31"/>
      <c r="C3" s="31"/>
      <c r="D3" s="32"/>
      <c r="E3" s="32"/>
      <c r="F3" s="53"/>
      <c r="G3" s="53"/>
      <c r="H3" s="53"/>
      <c r="I3" s="53"/>
      <c r="J3" s="37"/>
      <c r="K3" s="31"/>
      <c r="L3" s="31"/>
    </row>
    <row r="4" spans="1:12" ht="21" customHeight="1" x14ac:dyDescent="0.25">
      <c r="A4" s="31"/>
      <c r="B4" s="31"/>
      <c r="C4" s="31"/>
      <c r="D4" s="32"/>
      <c r="E4" s="32"/>
      <c r="F4" s="53"/>
      <c r="G4" s="53"/>
      <c r="H4" s="53"/>
      <c r="I4" s="53"/>
      <c r="J4" s="37"/>
      <c r="K4" s="31"/>
      <c r="L4" s="38"/>
    </row>
    <row r="5" spans="1:12" ht="23.25" customHeight="1" x14ac:dyDescent="0.3">
      <c r="A5" s="31"/>
      <c r="B5" s="31"/>
      <c r="C5" s="31"/>
      <c r="D5" s="31"/>
      <c r="E5" s="31"/>
      <c r="F5" s="31"/>
      <c r="G5" s="31"/>
      <c r="H5" s="31"/>
      <c r="I5" s="31"/>
      <c r="J5" s="39" t="s">
        <v>0</v>
      </c>
      <c r="K5" s="86"/>
      <c r="L5" s="86"/>
    </row>
    <row r="6" spans="1:12" ht="20.25" x14ac:dyDescent="0.3">
      <c r="A6" s="38"/>
      <c r="B6" s="38"/>
      <c r="C6" s="38"/>
      <c r="D6" s="32"/>
      <c r="E6" s="32"/>
      <c r="F6" s="32"/>
      <c r="G6" s="40"/>
      <c r="H6" s="41"/>
      <c r="I6" s="42"/>
      <c r="J6" s="43">
        <v>45713</v>
      </c>
      <c r="K6" s="87"/>
      <c r="L6" s="87"/>
    </row>
    <row r="7" spans="1:12" ht="23.25" x14ac:dyDescent="0.35">
      <c r="A7" s="38"/>
      <c r="B7" s="38"/>
      <c r="C7" s="88" t="s">
        <v>109</v>
      </c>
      <c r="D7" s="88"/>
      <c r="E7" s="88"/>
      <c r="F7" s="88"/>
      <c r="G7" s="88"/>
      <c r="H7" s="88"/>
      <c r="I7" s="88"/>
      <c r="J7" s="88"/>
      <c r="K7" s="88"/>
      <c r="L7" s="88"/>
    </row>
    <row r="8" spans="1:12" x14ac:dyDescent="0.25">
      <c r="A8" s="93"/>
      <c r="B8" s="93"/>
      <c r="C8" s="93"/>
      <c r="D8" s="93"/>
      <c r="E8" s="93"/>
      <c r="F8" s="93"/>
      <c r="G8" s="93"/>
      <c r="H8" s="93"/>
      <c r="I8" s="93"/>
      <c r="J8" s="93"/>
      <c r="K8" s="93"/>
      <c r="L8" s="93"/>
    </row>
    <row r="9" spans="1:12" s="17" customFormat="1" ht="19.5" customHeight="1" x14ac:dyDescent="0.25">
      <c r="A9" s="54" t="s">
        <v>1</v>
      </c>
      <c r="B9" s="55" t="s">
        <v>110</v>
      </c>
      <c r="C9" s="55" t="s">
        <v>2</v>
      </c>
      <c r="D9" s="56" t="s">
        <v>4</v>
      </c>
      <c r="E9" s="57" t="s">
        <v>5</v>
      </c>
      <c r="F9" s="55" t="s">
        <v>6</v>
      </c>
      <c r="G9" s="58" t="s">
        <v>0</v>
      </c>
      <c r="H9" s="58" t="s">
        <v>7</v>
      </c>
      <c r="I9" s="58" t="s">
        <v>8</v>
      </c>
      <c r="J9" s="58" t="s">
        <v>9</v>
      </c>
      <c r="K9" s="58" t="s">
        <v>10</v>
      </c>
      <c r="L9" s="58" t="s">
        <v>11</v>
      </c>
    </row>
    <row r="10" spans="1:12" ht="34.5" customHeight="1" x14ac:dyDescent="0.25">
      <c r="A10" s="59"/>
      <c r="B10" s="60">
        <v>1</v>
      </c>
      <c r="C10" s="61">
        <v>108064565</v>
      </c>
      <c r="D10" s="62" t="s">
        <v>15</v>
      </c>
      <c r="E10" s="63" t="s">
        <v>64</v>
      </c>
      <c r="F10" s="64" t="s">
        <v>65</v>
      </c>
      <c r="G10" s="63" t="s">
        <v>55</v>
      </c>
      <c r="H10" s="65" t="s">
        <v>66</v>
      </c>
      <c r="I10" s="66">
        <v>1</v>
      </c>
      <c r="J10" s="67" t="s">
        <v>70</v>
      </c>
      <c r="K10" s="66">
        <v>122</v>
      </c>
      <c r="L10" s="68">
        <v>65</v>
      </c>
    </row>
    <row r="11" spans="1:12" ht="42.75" x14ac:dyDescent="0.25">
      <c r="A11" s="59"/>
      <c r="B11" s="60">
        <v>2</v>
      </c>
      <c r="C11" s="64">
        <v>108068579</v>
      </c>
      <c r="D11" s="62" t="s">
        <v>15</v>
      </c>
      <c r="E11" s="63" t="s">
        <v>67</v>
      </c>
      <c r="F11" s="64" t="s">
        <v>68</v>
      </c>
      <c r="G11" s="66" t="s">
        <v>55</v>
      </c>
      <c r="H11" s="66" t="s">
        <v>69</v>
      </c>
      <c r="I11" s="66">
        <v>1</v>
      </c>
      <c r="J11" s="69" t="s">
        <v>79</v>
      </c>
      <c r="K11" s="66">
        <v>122</v>
      </c>
      <c r="L11" s="68">
        <v>69.5</v>
      </c>
    </row>
    <row r="12" spans="1:12" ht="29.25" x14ac:dyDescent="0.25">
      <c r="A12" s="70"/>
      <c r="B12" s="60">
        <v>3</v>
      </c>
      <c r="C12" s="61">
        <v>25262068</v>
      </c>
      <c r="D12" s="62" t="s">
        <v>13</v>
      </c>
      <c r="E12" s="63" t="s">
        <v>71</v>
      </c>
      <c r="F12" s="64" t="s">
        <v>72</v>
      </c>
      <c r="G12" s="63" t="s">
        <v>73</v>
      </c>
      <c r="H12" s="65" t="s">
        <v>74</v>
      </c>
      <c r="I12" s="66">
        <v>25</v>
      </c>
      <c r="J12" s="67" t="s">
        <v>80</v>
      </c>
      <c r="K12" s="66">
        <v>196</v>
      </c>
      <c r="L12" s="68">
        <v>250</v>
      </c>
    </row>
    <row r="13" spans="1:12" ht="29.25" x14ac:dyDescent="0.25">
      <c r="A13" s="70"/>
      <c r="B13" s="60">
        <f>+B12+1</f>
        <v>4</v>
      </c>
      <c r="C13" s="61" t="s">
        <v>81</v>
      </c>
      <c r="D13" s="62" t="s">
        <v>22</v>
      </c>
      <c r="E13" s="63" t="s">
        <v>82</v>
      </c>
      <c r="F13" s="64" t="s">
        <v>14</v>
      </c>
      <c r="G13" s="63" t="s">
        <v>73</v>
      </c>
      <c r="H13" s="65" t="s">
        <v>83</v>
      </c>
      <c r="I13" s="66">
        <v>50</v>
      </c>
      <c r="J13" s="67" t="s">
        <v>84</v>
      </c>
      <c r="K13" s="66">
        <v>247</v>
      </c>
      <c r="L13" s="68">
        <v>500</v>
      </c>
    </row>
    <row r="14" spans="1:12" ht="29.25" x14ac:dyDescent="0.25">
      <c r="A14" s="59"/>
      <c r="B14" s="60">
        <f t="shared" ref="B14:B19" si="0">+B13+1</f>
        <v>5</v>
      </c>
      <c r="C14" s="61">
        <v>55369944</v>
      </c>
      <c r="D14" s="62" t="s">
        <v>22</v>
      </c>
      <c r="E14" s="63" t="s">
        <v>85</v>
      </c>
      <c r="F14" s="64" t="s">
        <v>86</v>
      </c>
      <c r="G14" s="63" t="s">
        <v>73</v>
      </c>
      <c r="H14" s="65" t="s">
        <v>87</v>
      </c>
      <c r="I14" s="66">
        <v>50</v>
      </c>
      <c r="J14" s="67" t="s">
        <v>91</v>
      </c>
      <c r="K14" s="66">
        <v>247</v>
      </c>
      <c r="L14" s="68">
        <v>292.5</v>
      </c>
    </row>
    <row r="15" spans="1:12" ht="33.75" customHeight="1" x14ac:dyDescent="0.25">
      <c r="A15" s="59"/>
      <c r="B15" s="60">
        <f t="shared" si="0"/>
        <v>6</v>
      </c>
      <c r="C15" s="61">
        <v>14940450</v>
      </c>
      <c r="D15" s="62" t="s">
        <v>15</v>
      </c>
      <c r="E15" s="63" t="s">
        <v>75</v>
      </c>
      <c r="F15" s="64" t="s">
        <v>76</v>
      </c>
      <c r="G15" s="63" t="s">
        <v>77</v>
      </c>
      <c r="H15" s="65" t="s">
        <v>78</v>
      </c>
      <c r="I15" s="66">
        <v>5</v>
      </c>
      <c r="J15" s="67" t="s">
        <v>92</v>
      </c>
      <c r="K15" s="66">
        <v>211</v>
      </c>
      <c r="L15" s="68">
        <v>349.75</v>
      </c>
    </row>
    <row r="16" spans="1:12" ht="43.5" x14ac:dyDescent="0.25">
      <c r="A16" s="59"/>
      <c r="B16" s="60">
        <f t="shared" si="0"/>
        <v>7</v>
      </c>
      <c r="C16" s="61">
        <v>5750814</v>
      </c>
      <c r="D16" s="62" t="s">
        <v>18</v>
      </c>
      <c r="E16" s="63" t="s">
        <v>88</v>
      </c>
      <c r="F16" s="64" t="s">
        <v>89</v>
      </c>
      <c r="G16" s="63" t="s">
        <v>77</v>
      </c>
      <c r="H16" s="65" t="s">
        <v>90</v>
      </c>
      <c r="I16" s="66">
        <v>1</v>
      </c>
      <c r="J16" s="67" t="s">
        <v>93</v>
      </c>
      <c r="K16" s="66">
        <v>142</v>
      </c>
      <c r="L16" s="68">
        <v>45</v>
      </c>
    </row>
    <row r="17" spans="1:12" ht="43.5" x14ac:dyDescent="0.25">
      <c r="A17" s="59"/>
      <c r="B17" s="60">
        <f t="shared" si="0"/>
        <v>8</v>
      </c>
      <c r="C17" s="61">
        <v>6099491</v>
      </c>
      <c r="D17" s="62" t="s">
        <v>98</v>
      </c>
      <c r="E17" s="63" t="s">
        <v>99</v>
      </c>
      <c r="F17" s="64" t="s">
        <v>100</v>
      </c>
      <c r="G17" s="63" t="s">
        <v>77</v>
      </c>
      <c r="H17" s="65" t="s">
        <v>101</v>
      </c>
      <c r="I17" s="66">
        <v>100</v>
      </c>
      <c r="J17" s="67" t="s">
        <v>102</v>
      </c>
      <c r="K17" s="66">
        <v>291</v>
      </c>
      <c r="L17" s="68">
        <v>690</v>
      </c>
    </row>
    <row r="18" spans="1:12" ht="43.5" x14ac:dyDescent="0.25">
      <c r="A18" s="59"/>
      <c r="B18" s="60">
        <f t="shared" si="0"/>
        <v>9</v>
      </c>
      <c r="C18" s="61">
        <v>2365685</v>
      </c>
      <c r="D18" s="62" t="s">
        <v>15</v>
      </c>
      <c r="E18" s="63" t="s">
        <v>94</v>
      </c>
      <c r="F18" s="64" t="s">
        <v>95</v>
      </c>
      <c r="G18" s="63" t="s">
        <v>96</v>
      </c>
      <c r="H18" s="65" t="s">
        <v>97</v>
      </c>
      <c r="I18" s="66">
        <v>3</v>
      </c>
      <c r="J18" s="67" t="s">
        <v>103</v>
      </c>
      <c r="K18" s="66">
        <v>199</v>
      </c>
      <c r="L18" s="68">
        <v>30</v>
      </c>
    </row>
    <row r="19" spans="1:12" ht="43.5" x14ac:dyDescent="0.25">
      <c r="A19" s="59"/>
      <c r="B19" s="60">
        <f t="shared" si="0"/>
        <v>10</v>
      </c>
      <c r="C19" s="61">
        <v>444596</v>
      </c>
      <c r="D19" s="62" t="s">
        <v>18</v>
      </c>
      <c r="E19" s="63" t="s">
        <v>104</v>
      </c>
      <c r="F19" s="64" t="s">
        <v>105</v>
      </c>
      <c r="G19" s="63" t="s">
        <v>106</v>
      </c>
      <c r="H19" s="65" t="s">
        <v>107</v>
      </c>
      <c r="I19" s="66">
        <v>1</v>
      </c>
      <c r="J19" s="67" t="s">
        <v>108</v>
      </c>
      <c r="K19" s="66">
        <v>199</v>
      </c>
      <c r="L19" s="68">
        <v>30</v>
      </c>
    </row>
    <row r="20" spans="1:12" ht="18" x14ac:dyDescent="0.25">
      <c r="A20" s="89" t="s">
        <v>12</v>
      </c>
      <c r="B20" s="89"/>
      <c r="C20" s="89"/>
      <c r="D20" s="89"/>
      <c r="E20" s="89"/>
      <c r="F20" s="89"/>
      <c r="G20" s="89"/>
      <c r="H20" s="89"/>
      <c r="I20" s="89"/>
      <c r="J20" s="89"/>
      <c r="K20" s="89"/>
      <c r="L20" s="71">
        <f>SUM(L10:L19)</f>
        <v>2321.75</v>
      </c>
    </row>
    <row r="21" spans="1:12" s="22" customFormat="1" ht="22.5" x14ac:dyDescent="0.25">
      <c r="A21" s="23" t="s">
        <v>138</v>
      </c>
      <c r="B21" s="52" t="s">
        <v>154</v>
      </c>
      <c r="C21" s="23"/>
      <c r="D21" s="23"/>
      <c r="E21" s="23"/>
      <c r="F21" s="23"/>
      <c r="G21" s="23"/>
      <c r="H21" s="23"/>
      <c r="I21" s="23"/>
      <c r="J21" s="23"/>
      <c r="K21" s="23"/>
      <c r="L21" s="23"/>
    </row>
    <row r="22" spans="1:12" x14ac:dyDescent="0.25">
      <c r="A22" s="72"/>
      <c r="B22" s="72"/>
      <c r="C22" s="90" t="s">
        <v>112</v>
      </c>
      <c r="D22" s="90"/>
      <c r="E22" s="90"/>
      <c r="F22" s="90"/>
      <c r="G22" s="72"/>
      <c r="H22" s="72"/>
      <c r="I22" s="72"/>
      <c r="J22" s="73"/>
      <c r="K22" s="72"/>
      <c r="L22" s="74"/>
    </row>
    <row r="23" spans="1:12" x14ac:dyDescent="0.25">
      <c r="A23" s="72"/>
      <c r="B23" s="72"/>
      <c r="C23" s="91" t="s">
        <v>113</v>
      </c>
      <c r="D23" s="91"/>
      <c r="E23" s="91"/>
      <c r="F23" s="25">
        <v>0</v>
      </c>
      <c r="G23" s="72"/>
      <c r="H23" s="72"/>
      <c r="I23" s="72"/>
      <c r="J23" s="73"/>
      <c r="K23" s="72"/>
      <c r="L23" s="74"/>
    </row>
    <row r="24" spans="1:12" x14ac:dyDescent="0.25">
      <c r="A24" s="72"/>
      <c r="B24" s="72"/>
      <c r="C24" s="92" t="s">
        <v>118</v>
      </c>
      <c r="D24" s="92"/>
      <c r="E24" s="92"/>
      <c r="F24" s="26">
        <v>0</v>
      </c>
      <c r="G24" s="72"/>
      <c r="H24" s="72"/>
      <c r="I24" s="72"/>
      <c r="J24" s="73"/>
      <c r="K24" s="72"/>
      <c r="L24" s="74"/>
    </row>
    <row r="25" spans="1:12" x14ac:dyDescent="0.25">
      <c r="A25" s="72"/>
      <c r="B25" s="72"/>
      <c r="C25" s="91" t="s">
        <v>155</v>
      </c>
      <c r="D25" s="91"/>
      <c r="E25" s="91"/>
      <c r="F25" s="26">
        <f>+L20</f>
        <v>2321.75</v>
      </c>
      <c r="G25" s="72"/>
      <c r="H25" s="72"/>
      <c r="I25" s="72"/>
      <c r="J25" s="73"/>
      <c r="K25" s="72"/>
      <c r="L25" s="74"/>
    </row>
    <row r="26" spans="1:12" x14ac:dyDescent="0.25">
      <c r="A26" s="72"/>
      <c r="B26" s="72"/>
      <c r="C26" s="91" t="s">
        <v>114</v>
      </c>
      <c r="D26" s="91"/>
      <c r="E26" s="91"/>
      <c r="F26" s="25">
        <v>12678.25</v>
      </c>
      <c r="G26" s="72"/>
      <c r="H26" s="72"/>
      <c r="I26" s="72"/>
      <c r="J26" s="73"/>
      <c r="K26" s="72"/>
      <c r="L26" s="74"/>
    </row>
    <row r="27" spans="1:12" x14ac:dyDescent="0.25">
      <c r="A27" s="72"/>
      <c r="B27" s="72"/>
      <c r="C27" s="90" t="s">
        <v>115</v>
      </c>
      <c r="D27" s="90"/>
      <c r="E27" s="90"/>
      <c r="F27" s="27">
        <f>SUM(F23:F26)</f>
        <v>15000</v>
      </c>
      <c r="G27" s="72"/>
      <c r="H27" s="72"/>
      <c r="I27" s="72"/>
      <c r="J27" s="75"/>
      <c r="K27" s="72"/>
      <c r="L27" s="74"/>
    </row>
    <row r="28" spans="1:12" x14ac:dyDescent="0.25">
      <c r="A28" s="72"/>
      <c r="B28" s="72"/>
      <c r="C28" s="72"/>
      <c r="D28" s="72"/>
      <c r="E28" s="72"/>
      <c r="F28" s="72"/>
      <c r="G28" s="72"/>
      <c r="H28" s="72"/>
      <c r="I28" s="72"/>
      <c r="J28" s="73"/>
      <c r="K28" s="72"/>
      <c r="L28" s="74"/>
    </row>
    <row r="29" spans="1:12" x14ac:dyDescent="0.25">
      <c r="A29" s="72"/>
      <c r="B29" s="72"/>
      <c r="C29" s="72"/>
      <c r="D29" s="72"/>
      <c r="E29" s="72"/>
      <c r="F29" s="72"/>
      <c r="G29" s="72"/>
      <c r="H29" s="72"/>
      <c r="I29" s="72"/>
      <c r="J29" s="73"/>
      <c r="K29" s="72"/>
      <c r="L29" s="74"/>
    </row>
    <row r="30" spans="1:12" x14ac:dyDescent="0.25">
      <c r="A30" s="72"/>
      <c r="B30" s="72"/>
      <c r="C30" s="72"/>
      <c r="D30" s="72"/>
      <c r="E30" s="72"/>
      <c r="F30" s="72"/>
      <c r="G30" s="72"/>
      <c r="H30" s="72"/>
      <c r="I30" s="72"/>
      <c r="J30" s="73"/>
      <c r="K30" s="72"/>
      <c r="L30" s="74"/>
    </row>
    <row r="31" spans="1:12" x14ac:dyDescent="0.25">
      <c r="A31" s="72"/>
      <c r="B31" s="72"/>
      <c r="C31" s="72"/>
      <c r="D31" s="72"/>
      <c r="E31" s="72"/>
      <c r="F31" s="72"/>
      <c r="G31" s="72"/>
      <c r="H31" s="72"/>
      <c r="I31" s="72"/>
      <c r="J31" s="73"/>
      <c r="K31" s="72"/>
      <c r="L31" s="74"/>
    </row>
    <row r="32" spans="1:12" x14ac:dyDescent="0.25">
      <c r="A32" s="72"/>
      <c r="B32" s="72"/>
      <c r="C32" s="72"/>
      <c r="D32" s="31"/>
      <c r="E32" s="38" t="s">
        <v>111</v>
      </c>
      <c r="F32" s="44"/>
      <c r="G32" s="44"/>
      <c r="H32" s="72"/>
      <c r="I32" s="38"/>
      <c r="J32" s="50" t="s">
        <v>139</v>
      </c>
      <c r="K32" s="72"/>
      <c r="L32" s="74"/>
    </row>
    <row r="33" spans="1:12" ht="27" customHeight="1" x14ac:dyDescent="0.25">
      <c r="A33" s="72"/>
      <c r="B33" s="72"/>
      <c r="C33" s="72"/>
      <c r="D33" s="31"/>
      <c r="E33" s="84" t="s">
        <v>20</v>
      </c>
      <c r="F33" s="84"/>
      <c r="G33" s="84"/>
      <c r="H33" s="51"/>
      <c r="I33" s="77" t="s">
        <v>140</v>
      </c>
      <c r="J33" s="78"/>
      <c r="K33" s="78"/>
      <c r="L33" s="79"/>
    </row>
    <row r="34" spans="1:12" ht="26.25" customHeight="1" x14ac:dyDescent="0.25">
      <c r="A34" s="3"/>
      <c r="B34" s="3"/>
      <c r="C34" s="3"/>
      <c r="D34" s="3"/>
      <c r="E34" s="3"/>
      <c r="F34" s="3"/>
      <c r="G34" s="3"/>
      <c r="H34" s="3"/>
      <c r="I34" s="10"/>
      <c r="J34" s="10"/>
      <c r="K34" s="6"/>
      <c r="L34" s="5"/>
    </row>
    <row r="35" spans="1:12" ht="23.25" x14ac:dyDescent="0.25">
      <c r="A35" s="3"/>
      <c r="B35" s="3"/>
      <c r="C35" s="3"/>
      <c r="D35" s="6"/>
      <c r="E35" s="3"/>
      <c r="F35" s="3"/>
      <c r="G35" s="3"/>
      <c r="H35" s="3"/>
      <c r="I35" s="10"/>
      <c r="J35" s="10"/>
      <c r="K35" s="10"/>
      <c r="L35" s="5"/>
    </row>
    <row r="36" spans="1:12" ht="23.25" x14ac:dyDescent="0.25">
      <c r="A36" s="3"/>
      <c r="B36" s="3"/>
      <c r="C36" s="3"/>
      <c r="D36" s="7"/>
      <c r="E36" s="3"/>
      <c r="F36" s="3"/>
      <c r="G36" s="3"/>
      <c r="H36" s="3"/>
      <c r="I36" s="11"/>
      <c r="J36" s="11"/>
      <c r="K36" s="10"/>
      <c r="L36" s="5"/>
    </row>
    <row r="37" spans="1:12" ht="23.25" x14ac:dyDescent="0.25">
      <c r="A37" s="3"/>
      <c r="B37" s="3"/>
      <c r="C37" s="3"/>
      <c r="E37" s="3"/>
      <c r="F37" s="3"/>
      <c r="G37" s="3"/>
      <c r="H37" s="3"/>
      <c r="K37" s="11"/>
      <c r="L37" s="5"/>
    </row>
    <row r="38" spans="1:12" x14ac:dyDescent="0.25">
      <c r="J38"/>
    </row>
    <row r="39" spans="1:12" ht="15" customHeight="1" x14ac:dyDescent="0.25">
      <c r="J39"/>
    </row>
    <row r="40" spans="1:12" x14ac:dyDescent="0.25">
      <c r="J40"/>
    </row>
    <row r="41" spans="1:12" x14ac:dyDescent="0.25">
      <c r="J41"/>
    </row>
    <row r="42" spans="1:12" x14ac:dyDescent="0.25">
      <c r="J42"/>
    </row>
    <row r="43" spans="1:12" x14ac:dyDescent="0.25">
      <c r="J43"/>
    </row>
    <row r="44" spans="1:12" x14ac:dyDescent="0.25">
      <c r="J44"/>
    </row>
    <row r="45" spans="1:12" x14ac:dyDescent="0.25">
      <c r="J45"/>
    </row>
    <row r="46" spans="1:12" x14ac:dyDescent="0.25">
      <c r="J46"/>
    </row>
    <row r="47" spans="1:12" x14ac:dyDescent="0.25">
      <c r="J47"/>
    </row>
    <row r="48" spans="1:12" ht="15" customHeight="1" x14ac:dyDescent="0.25">
      <c r="J48"/>
    </row>
    <row r="49" spans="10:10" x14ac:dyDescent="0.25">
      <c r="J49"/>
    </row>
    <row r="50" spans="10:10" x14ac:dyDescent="0.25">
      <c r="J50"/>
    </row>
    <row r="51" spans="10:10" x14ac:dyDescent="0.25">
      <c r="J51"/>
    </row>
    <row r="52" spans="10:10" x14ac:dyDescent="0.25">
      <c r="J52"/>
    </row>
    <row r="53" spans="10:10" x14ac:dyDescent="0.25">
      <c r="J53"/>
    </row>
    <row r="54" spans="10:10" x14ac:dyDescent="0.25">
      <c r="J54"/>
    </row>
    <row r="55" spans="10:10" x14ac:dyDescent="0.25">
      <c r="J55"/>
    </row>
    <row r="56" spans="10:10" x14ac:dyDescent="0.25">
      <c r="J56"/>
    </row>
    <row r="57" spans="10:10" x14ac:dyDescent="0.25">
      <c r="J57"/>
    </row>
    <row r="58" spans="10:10" x14ac:dyDescent="0.25">
      <c r="J58"/>
    </row>
    <row r="59" spans="10:10" x14ac:dyDescent="0.25">
      <c r="J59"/>
    </row>
    <row r="60" spans="10:10" x14ac:dyDescent="0.25">
      <c r="J60"/>
    </row>
    <row r="61" spans="10:10" x14ac:dyDescent="0.25">
      <c r="J61"/>
    </row>
  </sheetData>
  <mergeCells count="12">
    <mergeCell ref="K5:L5"/>
    <mergeCell ref="K6:L6"/>
    <mergeCell ref="C7:L7"/>
    <mergeCell ref="A8:L8"/>
    <mergeCell ref="A20:K20"/>
    <mergeCell ref="E33:G33"/>
    <mergeCell ref="C22:F22"/>
    <mergeCell ref="C23:E23"/>
    <mergeCell ref="C24:E24"/>
    <mergeCell ref="C25:E25"/>
    <mergeCell ref="C26:E26"/>
    <mergeCell ref="C27:E27"/>
  </mergeCells>
  <printOptions horizontalCentered="1"/>
  <pageMargins left="0.78740157480314965" right="0" top="0.59055118110236227" bottom="0.78740157480314965" header="0.51181102362204722" footer="0.9055118110236221"/>
  <pageSetup paperSize="5"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tabSelected="1" topLeftCell="B1" zoomScale="60" zoomScaleNormal="60" zoomScaleSheetLayoutView="85" workbookViewId="0">
      <selection activeCell="L28" sqref="L28"/>
    </sheetView>
  </sheetViews>
  <sheetFormatPr baseColWidth="10" defaultRowHeight="15" x14ac:dyDescent="0.25"/>
  <cols>
    <col min="1" max="1" width="12.85546875" hidden="1" customWidth="1"/>
    <col min="2" max="2" width="6.140625" customWidth="1"/>
    <col min="3" max="3" width="11.85546875" customWidth="1"/>
    <col min="4" max="4" width="13" hidden="1" customWidth="1"/>
    <col min="5" max="5" width="15.85546875" hidden="1" customWidth="1"/>
    <col min="6" max="6" width="14.28515625" customWidth="1"/>
    <col min="7" max="7" width="13.5703125" customWidth="1"/>
    <col min="8" max="8" width="13.42578125" customWidth="1"/>
    <col min="9" max="9" width="11.5703125" customWidth="1"/>
    <col min="10" max="10" width="37.5703125" customWidth="1"/>
    <col min="11" max="11" width="12.28515625" customWidth="1"/>
    <col min="12" max="12" width="123.28515625" style="8" customWidth="1"/>
    <col min="13" max="13" width="12.85546875" customWidth="1"/>
    <col min="14" max="14" width="12.7109375" customWidth="1"/>
  </cols>
  <sheetData>
    <row r="1" spans="1:14" x14ac:dyDescent="0.25">
      <c r="A1" s="14"/>
      <c r="B1" s="14"/>
      <c r="C1" s="14"/>
      <c r="D1" s="14"/>
      <c r="E1" s="14"/>
      <c r="F1" s="28"/>
      <c r="G1" s="28"/>
      <c r="H1" s="28"/>
      <c r="I1" s="29"/>
      <c r="J1" s="28"/>
      <c r="K1" s="14"/>
      <c r="L1" s="30"/>
      <c r="M1" s="14"/>
      <c r="N1" s="14"/>
    </row>
    <row r="2" spans="1:14" x14ac:dyDescent="0.25">
      <c r="A2" s="14"/>
      <c r="B2" s="14"/>
      <c r="C2" s="14"/>
      <c r="D2" s="14"/>
      <c r="E2" s="14"/>
      <c r="F2" s="28"/>
      <c r="G2" s="28"/>
      <c r="H2" s="28"/>
      <c r="I2" s="29"/>
      <c r="J2" s="28"/>
      <c r="K2" s="14"/>
      <c r="L2" s="30"/>
      <c r="M2" s="14"/>
      <c r="N2" s="14"/>
    </row>
    <row r="3" spans="1:14" ht="21" customHeight="1" x14ac:dyDescent="0.25">
      <c r="A3" s="31"/>
      <c r="B3" s="31"/>
      <c r="C3" s="31"/>
      <c r="D3" s="31"/>
      <c r="E3" s="31"/>
      <c r="F3" s="32"/>
      <c r="G3" s="32"/>
      <c r="H3" s="53"/>
      <c r="I3" s="53"/>
      <c r="J3" s="53"/>
      <c r="K3" s="53"/>
      <c r="L3" s="37"/>
      <c r="M3" s="31"/>
      <c r="N3" s="31"/>
    </row>
    <row r="4" spans="1:14" ht="21" customHeight="1" x14ac:dyDescent="0.25">
      <c r="A4" s="31"/>
      <c r="B4" s="31"/>
      <c r="C4" s="31"/>
      <c r="D4" s="31"/>
      <c r="E4" s="31"/>
      <c r="F4" s="32"/>
      <c r="G4" s="32"/>
      <c r="H4" s="53"/>
      <c r="I4" s="53"/>
      <c r="J4" s="53"/>
      <c r="K4" s="53"/>
      <c r="L4" s="37"/>
      <c r="M4" s="31"/>
      <c r="N4" s="38"/>
    </row>
    <row r="5" spans="1:14" ht="23.25" customHeight="1" x14ac:dyDescent="0.3">
      <c r="A5" s="31"/>
      <c r="B5" s="31"/>
      <c r="C5" s="31"/>
      <c r="D5" s="31"/>
      <c r="E5" s="31"/>
      <c r="F5" s="31"/>
      <c r="G5" s="31"/>
      <c r="H5" s="31"/>
      <c r="I5" s="31"/>
      <c r="J5" s="31"/>
      <c r="K5" s="31"/>
      <c r="L5" s="39" t="s">
        <v>0</v>
      </c>
      <c r="M5" s="86"/>
      <c r="N5" s="86"/>
    </row>
    <row r="6" spans="1:14" ht="20.25" x14ac:dyDescent="0.3">
      <c r="A6" s="38"/>
      <c r="B6" s="38"/>
      <c r="C6" s="38"/>
      <c r="D6" s="38"/>
      <c r="E6" s="38"/>
      <c r="F6" s="32"/>
      <c r="G6" s="32"/>
      <c r="H6" s="32"/>
      <c r="I6" s="40"/>
      <c r="J6" s="41"/>
      <c r="K6" s="42"/>
      <c r="L6" s="43">
        <v>45720</v>
      </c>
      <c r="M6" s="87"/>
      <c r="N6" s="87"/>
    </row>
    <row r="7" spans="1:14" ht="23.25" x14ac:dyDescent="0.35">
      <c r="A7" s="38"/>
      <c r="B7" s="38"/>
      <c r="C7" s="88" t="s">
        <v>119</v>
      </c>
      <c r="D7" s="88"/>
      <c r="E7" s="88"/>
      <c r="F7" s="88"/>
      <c r="G7" s="88"/>
      <c r="H7" s="88"/>
      <c r="I7" s="88"/>
      <c r="J7" s="88"/>
      <c r="K7" s="88"/>
      <c r="L7" s="88"/>
      <c r="M7" s="88"/>
      <c r="N7" s="88"/>
    </row>
    <row r="8" spans="1:14" x14ac:dyDescent="0.25">
      <c r="A8" s="93"/>
      <c r="B8" s="93"/>
      <c r="C8" s="93"/>
      <c r="D8" s="93"/>
      <c r="E8" s="93"/>
      <c r="F8" s="93"/>
      <c r="G8" s="93"/>
      <c r="H8" s="93"/>
      <c r="I8" s="93"/>
      <c r="J8" s="93"/>
      <c r="K8" s="93"/>
      <c r="L8" s="93"/>
      <c r="M8" s="93"/>
      <c r="N8" s="93"/>
    </row>
    <row r="9" spans="1:14" s="17" customFormat="1" ht="40.5" customHeight="1" x14ac:dyDescent="0.25">
      <c r="A9" s="54" t="s">
        <v>1</v>
      </c>
      <c r="B9" s="55" t="s">
        <v>110</v>
      </c>
      <c r="C9" s="55" t="s">
        <v>2</v>
      </c>
      <c r="D9" s="55" t="s">
        <v>137</v>
      </c>
      <c r="E9" s="55" t="s">
        <v>3</v>
      </c>
      <c r="F9" s="56" t="s">
        <v>4</v>
      </c>
      <c r="G9" s="57" t="s">
        <v>5</v>
      </c>
      <c r="H9" s="55" t="s">
        <v>6</v>
      </c>
      <c r="I9" s="58" t="s">
        <v>0</v>
      </c>
      <c r="J9" s="58" t="s">
        <v>7</v>
      </c>
      <c r="K9" s="58" t="s">
        <v>8</v>
      </c>
      <c r="L9" s="58" t="s">
        <v>9</v>
      </c>
      <c r="M9" s="58" t="s">
        <v>10</v>
      </c>
      <c r="N9" s="58" t="s">
        <v>11</v>
      </c>
    </row>
    <row r="10" spans="1:14" ht="43.5" x14ac:dyDescent="0.25">
      <c r="A10" s="59"/>
      <c r="B10" s="60">
        <v>1</v>
      </c>
      <c r="C10" s="61">
        <v>97277703</v>
      </c>
      <c r="D10" s="61" t="s">
        <v>14</v>
      </c>
      <c r="E10" s="61" t="s">
        <v>14</v>
      </c>
      <c r="F10" s="62" t="s">
        <v>15</v>
      </c>
      <c r="G10" s="63" t="s">
        <v>120</v>
      </c>
      <c r="H10" s="64">
        <v>67857748</v>
      </c>
      <c r="I10" s="63" t="s">
        <v>121</v>
      </c>
      <c r="J10" s="65" t="s">
        <v>122</v>
      </c>
      <c r="K10" s="66">
        <v>2</v>
      </c>
      <c r="L10" s="67" t="s">
        <v>123</v>
      </c>
      <c r="M10" s="66">
        <v>298</v>
      </c>
      <c r="N10" s="68">
        <v>760</v>
      </c>
    </row>
    <row r="11" spans="1:14" ht="43.5" x14ac:dyDescent="0.25">
      <c r="A11" s="59"/>
      <c r="B11" s="60">
        <v>2</v>
      </c>
      <c r="C11" s="61">
        <v>25917579</v>
      </c>
      <c r="D11" s="61">
        <v>32187</v>
      </c>
      <c r="E11" s="61">
        <v>35035</v>
      </c>
      <c r="F11" s="62" t="s">
        <v>15</v>
      </c>
      <c r="G11" s="63" t="s">
        <v>124</v>
      </c>
      <c r="H11" s="64" t="s">
        <v>125</v>
      </c>
      <c r="I11" s="63" t="s">
        <v>126</v>
      </c>
      <c r="J11" s="65" t="s">
        <v>23</v>
      </c>
      <c r="K11" s="66">
        <v>5</v>
      </c>
      <c r="L11" s="67" t="s">
        <v>142</v>
      </c>
      <c r="M11" s="66">
        <v>268</v>
      </c>
      <c r="N11" s="68">
        <v>250</v>
      </c>
    </row>
    <row r="12" spans="1:14" ht="43.5" x14ac:dyDescent="0.25">
      <c r="A12" s="70"/>
      <c r="B12" s="60">
        <v>3</v>
      </c>
      <c r="C12" s="61">
        <v>25917579</v>
      </c>
      <c r="D12" s="61">
        <v>85189</v>
      </c>
      <c r="E12" s="61">
        <v>100766</v>
      </c>
      <c r="F12" s="62" t="s">
        <v>15</v>
      </c>
      <c r="G12" s="63" t="s">
        <v>124</v>
      </c>
      <c r="H12" s="64" t="s">
        <v>125</v>
      </c>
      <c r="I12" s="63" t="s">
        <v>126</v>
      </c>
      <c r="J12" s="65" t="s">
        <v>23</v>
      </c>
      <c r="K12" s="66">
        <v>2</v>
      </c>
      <c r="L12" s="67" t="s">
        <v>127</v>
      </c>
      <c r="M12" s="66">
        <v>297</v>
      </c>
      <c r="N12" s="68">
        <v>56</v>
      </c>
    </row>
    <row r="13" spans="1:14" ht="57.75" customHeight="1" x14ac:dyDescent="0.25">
      <c r="A13" s="70"/>
      <c r="B13" s="60">
        <v>4</v>
      </c>
      <c r="C13" s="61">
        <v>25917579</v>
      </c>
      <c r="D13" s="61">
        <v>102153</v>
      </c>
      <c r="E13" s="61">
        <v>119221</v>
      </c>
      <c r="F13" s="62" t="s">
        <v>15</v>
      </c>
      <c r="G13" s="63" t="s">
        <v>124</v>
      </c>
      <c r="H13" s="64" t="s">
        <v>125</v>
      </c>
      <c r="I13" s="63" t="s">
        <v>126</v>
      </c>
      <c r="J13" s="65" t="s">
        <v>23</v>
      </c>
      <c r="K13" s="66">
        <v>20</v>
      </c>
      <c r="L13" s="67" t="s">
        <v>128</v>
      </c>
      <c r="M13" s="66">
        <v>268</v>
      </c>
      <c r="N13" s="68">
        <v>26</v>
      </c>
    </row>
    <row r="14" spans="1:14" ht="43.5" x14ac:dyDescent="0.25">
      <c r="A14" s="59"/>
      <c r="B14" s="60">
        <v>5</v>
      </c>
      <c r="C14" s="61">
        <v>25917579</v>
      </c>
      <c r="D14" s="61">
        <v>127597</v>
      </c>
      <c r="E14" s="61">
        <v>148859</v>
      </c>
      <c r="F14" s="62" t="s">
        <v>15</v>
      </c>
      <c r="G14" s="63" t="s">
        <v>124</v>
      </c>
      <c r="H14" s="64" t="s">
        <v>125</v>
      </c>
      <c r="I14" s="63" t="s">
        <v>126</v>
      </c>
      <c r="J14" s="65" t="s">
        <v>23</v>
      </c>
      <c r="K14" s="66">
        <v>10</v>
      </c>
      <c r="L14" s="67" t="s">
        <v>129</v>
      </c>
      <c r="M14" s="66">
        <v>283</v>
      </c>
      <c r="N14" s="68">
        <v>40</v>
      </c>
    </row>
    <row r="15" spans="1:14" ht="43.5" x14ac:dyDescent="0.25">
      <c r="A15" s="59"/>
      <c r="B15" s="60">
        <v>6</v>
      </c>
      <c r="C15" s="61">
        <v>25917579</v>
      </c>
      <c r="D15" s="61">
        <v>173670</v>
      </c>
      <c r="E15" s="61">
        <v>203207</v>
      </c>
      <c r="F15" s="62" t="s">
        <v>15</v>
      </c>
      <c r="G15" s="63" t="s">
        <v>124</v>
      </c>
      <c r="H15" s="64" t="s">
        <v>125</v>
      </c>
      <c r="I15" s="63" t="s">
        <v>126</v>
      </c>
      <c r="J15" s="65" t="s">
        <v>23</v>
      </c>
      <c r="K15" s="66">
        <v>20</v>
      </c>
      <c r="L15" s="67" t="s">
        <v>130</v>
      </c>
      <c r="M15" s="66">
        <v>283</v>
      </c>
      <c r="N15" s="68">
        <v>4</v>
      </c>
    </row>
    <row r="16" spans="1:14" ht="57.75" x14ac:dyDescent="0.25">
      <c r="A16" s="59"/>
      <c r="B16" s="60">
        <v>7</v>
      </c>
      <c r="C16" s="61">
        <v>25917579</v>
      </c>
      <c r="D16" s="61">
        <v>71661</v>
      </c>
      <c r="E16" s="61">
        <v>85309</v>
      </c>
      <c r="F16" s="62" t="s">
        <v>15</v>
      </c>
      <c r="G16" s="63" t="s">
        <v>124</v>
      </c>
      <c r="H16" s="64" t="s">
        <v>125</v>
      </c>
      <c r="I16" s="63" t="s">
        <v>126</v>
      </c>
      <c r="J16" s="65" t="s">
        <v>23</v>
      </c>
      <c r="K16" s="76">
        <v>20</v>
      </c>
      <c r="L16" s="67" t="s">
        <v>131</v>
      </c>
      <c r="M16" s="66">
        <v>283</v>
      </c>
      <c r="N16" s="68">
        <v>12</v>
      </c>
    </row>
    <row r="17" spans="1:14" ht="29.25" x14ac:dyDescent="0.25">
      <c r="A17" s="59"/>
      <c r="B17" s="60">
        <v>8</v>
      </c>
      <c r="C17" s="61">
        <v>62260510</v>
      </c>
      <c r="D17" s="61">
        <v>3620</v>
      </c>
      <c r="E17" s="61">
        <v>142418</v>
      </c>
      <c r="F17" s="62" t="s">
        <v>17</v>
      </c>
      <c r="G17" s="63" t="s">
        <v>132</v>
      </c>
      <c r="H17" s="64" t="s">
        <v>133</v>
      </c>
      <c r="I17" s="63" t="s">
        <v>134</v>
      </c>
      <c r="J17" s="65" t="s">
        <v>21</v>
      </c>
      <c r="K17" s="66">
        <v>1</v>
      </c>
      <c r="L17" s="67" t="s">
        <v>135</v>
      </c>
      <c r="M17" s="66">
        <v>262</v>
      </c>
      <c r="N17" s="68">
        <v>120</v>
      </c>
    </row>
    <row r="18" spans="1:14" x14ac:dyDescent="0.25">
      <c r="A18" s="94" t="s">
        <v>136</v>
      </c>
      <c r="B18" s="94"/>
      <c r="C18" s="94"/>
      <c r="D18" s="94"/>
      <c r="E18" s="94"/>
      <c r="F18" s="94"/>
      <c r="G18" s="94"/>
      <c r="H18" s="94"/>
      <c r="I18" s="94"/>
      <c r="J18" s="94"/>
      <c r="K18" s="94"/>
      <c r="L18" s="94"/>
      <c r="M18" s="94"/>
      <c r="N18" s="71">
        <f>SUM(N10:N17)</f>
        <v>1268</v>
      </c>
    </row>
    <row r="19" spans="1:14" ht="22.5" customHeight="1" x14ac:dyDescent="0.25">
      <c r="A19" s="72"/>
      <c r="B19" s="52" t="s">
        <v>153</v>
      </c>
      <c r="C19" s="23"/>
      <c r="D19" s="23"/>
      <c r="E19" s="23"/>
      <c r="F19" s="23"/>
      <c r="G19" s="23"/>
      <c r="H19" s="23"/>
      <c r="I19" s="23"/>
      <c r="J19" s="23"/>
      <c r="K19" s="72"/>
      <c r="L19" s="73"/>
      <c r="M19" s="72"/>
      <c r="N19" s="74"/>
    </row>
    <row r="20" spans="1:14" x14ac:dyDescent="0.25">
      <c r="A20" s="72"/>
      <c r="B20" s="72"/>
      <c r="C20" s="90" t="s">
        <v>112</v>
      </c>
      <c r="D20" s="90"/>
      <c r="E20" s="90"/>
      <c r="F20" s="90"/>
      <c r="G20" s="90"/>
      <c r="H20" s="90"/>
      <c r="I20" s="72"/>
      <c r="J20" s="72"/>
      <c r="K20" s="72"/>
      <c r="L20" s="73"/>
      <c r="M20" s="72"/>
      <c r="N20" s="74"/>
    </row>
    <row r="21" spans="1:14" ht="18.75" customHeight="1" x14ac:dyDescent="0.25">
      <c r="A21" s="72"/>
      <c r="B21" s="72"/>
      <c r="C21" s="91" t="s">
        <v>113</v>
      </c>
      <c r="D21" s="91"/>
      <c r="E21" s="91"/>
      <c r="F21" s="91"/>
      <c r="G21" s="91"/>
      <c r="H21" s="25">
        <v>800</v>
      </c>
      <c r="I21" s="72"/>
      <c r="J21" s="72"/>
      <c r="K21" s="72"/>
      <c r="L21" s="73"/>
      <c r="M21" s="72"/>
      <c r="N21" s="74"/>
    </row>
    <row r="22" spans="1:14" x14ac:dyDescent="0.25">
      <c r="A22" s="72"/>
      <c r="B22" s="72"/>
      <c r="C22" s="92" t="s">
        <v>118</v>
      </c>
      <c r="D22" s="92"/>
      <c r="E22" s="92"/>
      <c r="F22" s="92"/>
      <c r="G22" s="92"/>
      <c r="H22" s="26">
        <v>2321.75</v>
      </c>
      <c r="I22" s="72"/>
      <c r="J22" s="72"/>
      <c r="K22" s="72"/>
      <c r="L22" s="73"/>
      <c r="M22" s="72"/>
      <c r="N22" s="74"/>
    </row>
    <row r="23" spans="1:14" ht="18" customHeight="1" x14ac:dyDescent="0.25">
      <c r="A23" s="72"/>
      <c r="B23" s="72"/>
      <c r="C23" s="91" t="s">
        <v>155</v>
      </c>
      <c r="D23" s="91"/>
      <c r="E23" s="91"/>
      <c r="F23" s="91"/>
      <c r="G23" s="91"/>
      <c r="H23" s="26">
        <v>1268</v>
      </c>
      <c r="I23" s="72"/>
      <c r="J23" s="72"/>
      <c r="K23" s="72"/>
      <c r="L23" s="73"/>
      <c r="M23" s="72"/>
      <c r="N23" s="74"/>
    </row>
    <row r="24" spans="1:14" ht="17.25" customHeight="1" x14ac:dyDescent="0.25">
      <c r="A24" s="72"/>
      <c r="B24" s="72"/>
      <c r="C24" s="91" t="s">
        <v>114</v>
      </c>
      <c r="D24" s="91"/>
      <c r="E24" s="91"/>
      <c r="F24" s="91"/>
      <c r="G24" s="91"/>
      <c r="H24" s="25">
        <v>10610.25</v>
      </c>
      <c r="I24" s="72"/>
      <c r="J24" s="72"/>
      <c r="K24" s="72"/>
      <c r="L24" s="73"/>
      <c r="M24" s="72"/>
      <c r="N24" s="74"/>
    </row>
    <row r="25" spans="1:14" ht="16.5" customHeight="1" x14ac:dyDescent="0.25">
      <c r="A25" s="72"/>
      <c r="B25" s="72"/>
      <c r="C25" s="90" t="s">
        <v>115</v>
      </c>
      <c r="D25" s="90"/>
      <c r="E25" s="90"/>
      <c r="F25" s="90"/>
      <c r="G25" s="90"/>
      <c r="H25" s="27">
        <f>SUM(H21:H24)</f>
        <v>15000</v>
      </c>
      <c r="I25" s="72"/>
      <c r="J25" s="72"/>
      <c r="K25" s="72"/>
      <c r="L25" s="73"/>
      <c r="M25" s="72"/>
      <c r="N25" s="74"/>
    </row>
    <row r="26" spans="1:14" x14ac:dyDescent="0.25">
      <c r="A26" s="72"/>
      <c r="B26" s="72"/>
      <c r="C26" s="31"/>
      <c r="D26" s="31"/>
      <c r="E26" s="31"/>
      <c r="F26" s="31"/>
      <c r="G26" s="31"/>
      <c r="H26" s="31"/>
      <c r="I26" s="72"/>
      <c r="J26" s="72"/>
      <c r="K26" s="72"/>
      <c r="L26" s="73"/>
      <c r="M26" s="72"/>
      <c r="N26" s="74"/>
    </row>
    <row r="27" spans="1:14" x14ac:dyDescent="0.25">
      <c r="A27" s="72"/>
      <c r="B27" s="72"/>
      <c r="C27" s="31"/>
      <c r="D27" s="31"/>
      <c r="E27" s="31"/>
      <c r="F27" s="31"/>
      <c r="G27" s="31"/>
      <c r="H27" s="31"/>
      <c r="I27" s="72"/>
      <c r="J27" s="72"/>
      <c r="K27" s="72"/>
      <c r="L27" s="73"/>
      <c r="M27" s="72"/>
      <c r="N27" s="74"/>
    </row>
    <row r="28" spans="1:14" ht="22.5" x14ac:dyDescent="0.25">
      <c r="A28" s="3"/>
      <c r="B28" s="3"/>
      <c r="C28" s="13"/>
      <c r="D28" s="13"/>
      <c r="E28" s="13"/>
      <c r="F28" s="3"/>
      <c r="G28" s="3"/>
      <c r="H28" s="3"/>
      <c r="I28" s="3"/>
      <c r="J28" s="3"/>
      <c r="K28" s="3"/>
      <c r="L28" s="9"/>
      <c r="M28" s="3"/>
      <c r="N28" s="4"/>
    </row>
    <row r="29" spans="1:14" ht="23.25" x14ac:dyDescent="0.25">
      <c r="A29" s="3"/>
      <c r="B29" s="3"/>
      <c r="C29" s="3"/>
      <c r="D29" s="3"/>
      <c r="E29" s="3"/>
      <c r="F29" s="3"/>
      <c r="G29" s="3"/>
      <c r="H29" s="3"/>
      <c r="I29" s="3"/>
      <c r="J29" s="3"/>
      <c r="K29" s="3"/>
      <c r="L29" s="9"/>
      <c r="M29" s="3"/>
      <c r="N29" s="5"/>
    </row>
    <row r="30" spans="1:14" ht="23.25" x14ac:dyDescent="0.25">
      <c r="A30" s="3"/>
      <c r="B30" s="3"/>
      <c r="C30" s="3"/>
      <c r="D30" s="3"/>
      <c r="E30" s="3"/>
      <c r="G30" s="2"/>
      <c r="H30" s="6"/>
      <c r="I30" s="6"/>
      <c r="J30" s="3"/>
      <c r="K30" s="2"/>
      <c r="L30" s="20" t="s">
        <v>158</v>
      </c>
      <c r="M30" s="3"/>
      <c r="N30" s="5"/>
    </row>
    <row r="31" spans="1:14" ht="19.5" customHeight="1" x14ac:dyDescent="0.25">
      <c r="A31" s="3"/>
      <c r="B31" s="3"/>
      <c r="C31" s="3"/>
      <c r="D31" s="3"/>
      <c r="E31" s="3"/>
      <c r="G31" s="84"/>
      <c r="H31" s="84"/>
      <c r="I31" s="84"/>
      <c r="J31" s="83" t="s">
        <v>157</v>
      </c>
      <c r="K31" s="18" t="s">
        <v>141</v>
      </c>
      <c r="L31" s="19"/>
      <c r="M31" s="2"/>
      <c r="N31" s="5"/>
    </row>
    <row r="32" spans="1:14" ht="23.25" x14ac:dyDescent="0.25">
      <c r="A32" s="3"/>
      <c r="B32" s="3"/>
      <c r="C32" s="3"/>
      <c r="D32" s="3"/>
      <c r="E32" s="3"/>
      <c r="F32" s="6"/>
      <c r="G32" s="3"/>
      <c r="H32" s="3"/>
      <c r="I32" s="3"/>
      <c r="J32" s="3"/>
      <c r="K32" s="10"/>
      <c r="L32" s="10"/>
      <c r="M32" s="10"/>
      <c r="N32" s="5"/>
    </row>
    <row r="33" spans="1:14" ht="23.25" x14ac:dyDescent="0.25">
      <c r="A33" s="3"/>
      <c r="B33" s="3"/>
      <c r="C33" s="3"/>
      <c r="D33" s="3"/>
      <c r="E33" s="3"/>
      <c r="F33" s="7"/>
      <c r="G33" s="3"/>
      <c r="H33" s="3"/>
      <c r="I33" s="3"/>
      <c r="J33" s="3"/>
      <c r="K33" s="11"/>
      <c r="L33" s="11"/>
      <c r="M33" s="10"/>
      <c r="N33" s="5"/>
    </row>
    <row r="34" spans="1:14" ht="23.25" x14ac:dyDescent="0.25">
      <c r="A34" s="3"/>
      <c r="B34" s="5"/>
      <c r="L34"/>
    </row>
    <row r="35" spans="1:14" x14ac:dyDescent="0.25">
      <c r="L35"/>
    </row>
    <row r="36" spans="1:14" ht="15" customHeight="1" x14ac:dyDescent="0.25">
      <c r="L36"/>
    </row>
    <row r="37" spans="1:14" x14ac:dyDescent="0.25">
      <c r="L37"/>
    </row>
    <row r="38" spans="1:14" x14ac:dyDescent="0.25">
      <c r="L38"/>
    </row>
    <row r="39" spans="1:14" x14ac:dyDescent="0.25">
      <c r="L39"/>
    </row>
    <row r="40" spans="1:14" x14ac:dyDescent="0.25">
      <c r="L40"/>
    </row>
    <row r="41" spans="1:14" x14ac:dyDescent="0.25">
      <c r="L41"/>
    </row>
    <row r="42" spans="1:14" x14ac:dyDescent="0.25">
      <c r="L42"/>
    </row>
    <row r="43" spans="1:14" x14ac:dyDescent="0.25">
      <c r="L43"/>
    </row>
    <row r="44" spans="1:14" x14ac:dyDescent="0.25">
      <c r="L44"/>
    </row>
    <row r="45" spans="1:14" ht="15" customHeight="1" x14ac:dyDescent="0.25">
      <c r="L45"/>
    </row>
    <row r="46" spans="1:14" x14ac:dyDescent="0.25">
      <c r="L46"/>
    </row>
    <row r="47" spans="1:14" x14ac:dyDescent="0.25">
      <c r="L47"/>
    </row>
    <row r="48" spans="1:14" x14ac:dyDescent="0.25">
      <c r="L48"/>
    </row>
    <row r="49" spans="12:12" x14ac:dyDescent="0.25">
      <c r="L49"/>
    </row>
    <row r="50" spans="12:12" x14ac:dyDescent="0.25">
      <c r="L50"/>
    </row>
    <row r="51" spans="12:12" x14ac:dyDescent="0.25">
      <c r="L51"/>
    </row>
    <row r="52" spans="12:12" x14ac:dyDescent="0.25">
      <c r="L52"/>
    </row>
    <row r="53" spans="12:12" x14ac:dyDescent="0.25">
      <c r="L53"/>
    </row>
    <row r="54" spans="12:12" x14ac:dyDescent="0.25">
      <c r="L54"/>
    </row>
    <row r="55" spans="12:12" x14ac:dyDescent="0.25">
      <c r="L55"/>
    </row>
    <row r="56" spans="12:12" x14ac:dyDescent="0.25">
      <c r="L56"/>
    </row>
    <row r="57" spans="12:12" x14ac:dyDescent="0.25">
      <c r="L57"/>
    </row>
    <row r="58" spans="12:12" x14ac:dyDescent="0.25">
      <c r="L58"/>
    </row>
  </sheetData>
  <mergeCells count="12">
    <mergeCell ref="G31:I31"/>
    <mergeCell ref="M5:N5"/>
    <mergeCell ref="M6:N6"/>
    <mergeCell ref="C7:N7"/>
    <mergeCell ref="A8:N8"/>
    <mergeCell ref="A18:M18"/>
    <mergeCell ref="C20:H20"/>
    <mergeCell ref="C21:G21"/>
    <mergeCell ref="C22:G22"/>
    <mergeCell ref="C23:G23"/>
    <mergeCell ref="C24:G24"/>
    <mergeCell ref="C25:G25"/>
  </mergeCells>
  <printOptions horizontalCentered="1"/>
  <pageMargins left="0.78740157480314965" right="0" top="0.59055118110236227" bottom="0.78740157480314965" header="0.51181102362204722" footer="0.9055118110236221"/>
  <pageSetup paperSize="5"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LIQUIDACIÓN 4</vt:lpstr>
      <vt:lpstr>LIQUIDACIÓN 5</vt:lpstr>
      <vt:lpstr>LIQUIDACIÓN 6</vt:lpstr>
      <vt:lpstr>'LIQUIDACIÓN 4'!Área_de_impresión</vt:lpstr>
      <vt:lpstr>'LIQUIDACIÓN 5'!Área_de_impresión</vt:lpstr>
      <vt:lpstr>'LIQUIDACIÓN 6'!Área_de_impresión</vt:lpstr>
      <vt:lpstr>'LIQUIDACIÓN 4'!Títulos_a_imprimir</vt:lpstr>
      <vt:lpstr>'LIQUIDACIÓN 5'!Títulos_a_imprimir</vt:lpstr>
      <vt:lpstr>'LIQUIDACIÓN 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Yexeni González López</dc:creator>
  <cp:lastModifiedBy>Sandra Carolina Figueroa Pérez</cp:lastModifiedBy>
  <cp:lastPrinted>2025-04-03T17:49:51Z</cp:lastPrinted>
  <dcterms:created xsi:type="dcterms:W3CDTF">2025-01-20T20:16:57Z</dcterms:created>
  <dcterms:modified xsi:type="dcterms:W3CDTF">2025-04-08T21:31:25Z</dcterms:modified>
</cp:coreProperties>
</file>